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0" windowHeight="11550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 " sheetId="24" r:id="rId6"/>
    <sheet name="3 " sheetId="18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5" r:id="rId14"/>
    <sheet name="6-2" sheetId="2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6">#REF!</definedName>
    <definedName name="________________A01">#REF!</definedName>
    <definedName name="________________A08">'[5]A01-1'!$A$5:$C$36</definedName>
    <definedName name="_______________A01" localSheetId="6">#REF!</definedName>
    <definedName name="_______________A01">#REF!</definedName>
    <definedName name="_______________A08">'[1]A01-1'!$A$5:$C$36</definedName>
    <definedName name="______________A01" localSheetId="6">#REF!</definedName>
    <definedName name="______________A01">#REF!</definedName>
    <definedName name="______________A08">'[13]A01-1'!$A$5:$C$36</definedName>
    <definedName name="_____________A01" localSheetId="6">#REF!</definedName>
    <definedName name="_____________A01">#REF!</definedName>
    <definedName name="_____________A08">'[10]A01-1'!$A$5:$C$36</definedName>
    <definedName name="____________A01" localSheetId="6">#REF!</definedName>
    <definedName name="____________A01">#REF!</definedName>
    <definedName name="____________A08">'[7]A01-1'!$A$5:$C$36</definedName>
    <definedName name="____________qyc1234" localSheetId="6">#REF!</definedName>
    <definedName name="____________qyc1234">#REF!</definedName>
    <definedName name="___________A01" localSheetId="6">#REF!</definedName>
    <definedName name="___________A01">#REF!</definedName>
    <definedName name="___________A08">'[7]A01-1'!$A$5:$C$36</definedName>
    <definedName name="___________qyc1234" localSheetId="6">#REF!</definedName>
    <definedName name="___________qyc1234">#REF!</definedName>
    <definedName name="__________A01" localSheetId="6">#REF!</definedName>
    <definedName name="__________A01">#REF!</definedName>
    <definedName name="__________A08">'[7]A01-1'!$A$5:$C$36</definedName>
    <definedName name="__________qyc1234" localSheetId="6">#REF!</definedName>
    <definedName name="__________qyc1234">#REF!</definedName>
    <definedName name="_________A01" localSheetId="6">#REF!</definedName>
    <definedName name="_________A01">#REF!</definedName>
    <definedName name="_________A08">'[8]A01-1'!$A$5:$C$36</definedName>
    <definedName name="_________qyc1234" localSheetId="6">#REF!</definedName>
    <definedName name="_________qyc1234">#REF!</definedName>
    <definedName name="________A01" localSheetId="6">#REF!</definedName>
    <definedName name="________A01">#REF!</definedName>
    <definedName name="________A08">'[7]A01-1'!$A$5:$C$36</definedName>
    <definedName name="________qyc1234" localSheetId="6">#REF!</definedName>
    <definedName name="________qyc1234">#REF!</definedName>
    <definedName name="_______A01" localSheetId="6">#REF!</definedName>
    <definedName name="_______A01">#REF!</definedName>
    <definedName name="_______A08">'[9]A01-1'!$A$5:$C$36</definedName>
    <definedName name="_______qyc1234" localSheetId="6">#REF!</definedName>
    <definedName name="_______qyc1234">#REF!</definedName>
    <definedName name="______A01" localSheetId="6">#REF!</definedName>
    <definedName name="______A01">#REF!</definedName>
    <definedName name="______A08">'[6]A01-1'!$A$5:$C$36</definedName>
    <definedName name="______qyc1234" localSheetId="6">#REF!</definedName>
    <definedName name="______qyc1234">#REF!</definedName>
    <definedName name="_____A01" localSheetId="6">#REF!</definedName>
    <definedName name="_____A01">#REF!</definedName>
    <definedName name="_____A08">'[6]A01-1'!$A$5:$C$36</definedName>
    <definedName name="_____qyc1234" localSheetId="6">#REF!</definedName>
    <definedName name="_____qyc1234">#REF!</definedName>
    <definedName name="____1A01_" localSheetId="6">#REF!</definedName>
    <definedName name="____1A01_">#REF!</definedName>
    <definedName name="____2A08_">'[2]A01-1'!$A$5:$C$36</definedName>
    <definedName name="____A01" localSheetId="6">#REF!</definedName>
    <definedName name="____A01">#REF!</definedName>
    <definedName name="____A08">'[3]A01-1'!$A$5:$C$36</definedName>
    <definedName name="____qyc1234" localSheetId="6">#REF!</definedName>
    <definedName name="____qyc1234">#REF!</definedName>
    <definedName name="___1A01_" localSheetId="6">#REF!</definedName>
    <definedName name="___1A01_">#REF!</definedName>
    <definedName name="___2A08_">'[1]A01-1'!$A$5:$C$36</definedName>
    <definedName name="___A01" localSheetId="6">#REF!</definedName>
    <definedName name="___A01">#REF!</definedName>
    <definedName name="___A08">'[3]A01-1'!$A$5:$C$36</definedName>
    <definedName name="___qyc1234" localSheetId="6">#REF!</definedName>
    <definedName name="___qyc1234">#REF!</definedName>
    <definedName name="__1A01_" localSheetId="6">#REF!</definedName>
    <definedName name="__1A01_">#REF!</definedName>
    <definedName name="__2A01_" localSheetId="6">#REF!</definedName>
    <definedName name="__2A01_">#REF!</definedName>
    <definedName name="__2A08_">'[1]A01-1'!$A$5:$C$36</definedName>
    <definedName name="__4A08_">'[1]A01-1'!$A$5:$C$36</definedName>
    <definedName name="__A01" localSheetId="6">#REF!</definedName>
    <definedName name="__A01">#REF!</definedName>
    <definedName name="__A08">'[1]A01-1'!$A$5:$C$36</definedName>
    <definedName name="__qyc1234" localSheetId="6">#REF!</definedName>
    <definedName name="__qyc1234">#REF!</definedName>
    <definedName name="_1A01_" localSheetId="6">#REF!</definedName>
    <definedName name="_1A01_">#REF!</definedName>
    <definedName name="_2A01_" localSheetId="6">#REF!</definedName>
    <definedName name="_2A01_">#REF!</definedName>
    <definedName name="_2A08_">'[4]A01-1'!$A$5:$C$36</definedName>
    <definedName name="_4A08_">'[1]A01-1'!$A$5:$C$36</definedName>
    <definedName name="_A01" localSheetId="6">#REF!</definedName>
    <definedName name="_A01">#REF!</definedName>
    <definedName name="_A08">'[1]A01-1'!$A$5:$C$36</definedName>
    <definedName name="_a8756">'[5]A01-1'!$A$5:$C$36</definedName>
    <definedName name="_qyc1234" localSheetId="6">#REF!</definedName>
    <definedName name="_qyc1234">#REF!</definedName>
    <definedName name="a">#N/A</definedName>
    <definedName name="b">#N/A</definedName>
    <definedName name="d">#N/A</definedName>
    <definedName name="Database" localSheetId="6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封面!$A$1:$A$3</definedName>
    <definedName name="_xlnm.Print_Titles">#N/A</definedName>
    <definedName name="s">#N/A</definedName>
    <definedName name="地区名称" localSheetId="6">#REF!</definedName>
    <definedName name="地区名称">#REF!</definedName>
    <definedName name="分类" localSheetId="6">#REF!</definedName>
    <definedName name="分类">#REF!</definedName>
    <definedName name="行业">[11]Sheet1!$W$2:$W$9</definedName>
    <definedName name="市州">[11]Sheet1!$A$2:$U$2</definedName>
    <definedName name="形式" localSheetId="6">#REF!</definedName>
    <definedName name="形式">#REF!</definedName>
    <definedName name="性质">[12]Sheet2!$A$1:$A$4</definedName>
    <definedName name="支出" localSheetId="6">#REF!</definedName>
    <definedName name="支出">#REF!</definedName>
    <definedName name="________________A01" localSheetId="5">#REF!</definedName>
    <definedName name="_______________A01" localSheetId="5">#REF!</definedName>
    <definedName name="______________A01" localSheetId="5">#REF!</definedName>
    <definedName name="_____________A01" localSheetId="5">#REF!</definedName>
    <definedName name="____________A01" localSheetId="5">#REF!</definedName>
    <definedName name="____________qyc1234" localSheetId="5">#REF!</definedName>
    <definedName name="___________A01" localSheetId="5">#REF!</definedName>
    <definedName name="___________qyc1234" localSheetId="5">#REF!</definedName>
    <definedName name="__________A01" localSheetId="5">#REF!</definedName>
    <definedName name="__________qyc1234" localSheetId="5">#REF!</definedName>
    <definedName name="_________A01" localSheetId="5">#REF!</definedName>
    <definedName name="_________qyc1234" localSheetId="5">#REF!</definedName>
    <definedName name="________A01" localSheetId="5">#REF!</definedName>
    <definedName name="________qyc1234" localSheetId="5">#REF!</definedName>
    <definedName name="_______A01" localSheetId="5">#REF!</definedName>
    <definedName name="_______qyc1234" localSheetId="5">#REF!</definedName>
    <definedName name="______A01" localSheetId="5">#REF!</definedName>
    <definedName name="______qyc1234" localSheetId="5">#REF!</definedName>
    <definedName name="_____A01" localSheetId="5">#REF!</definedName>
    <definedName name="_____qyc1234" localSheetId="5">#REF!</definedName>
    <definedName name="____1A01_" localSheetId="5">#REF!</definedName>
    <definedName name="____A01" localSheetId="5">#REF!</definedName>
    <definedName name="____qyc1234" localSheetId="5">#REF!</definedName>
    <definedName name="___1A01_" localSheetId="5">#REF!</definedName>
    <definedName name="___A01" localSheetId="5">#REF!</definedName>
    <definedName name="___qyc1234" localSheetId="5">#REF!</definedName>
    <definedName name="__1A01_" localSheetId="5">#REF!</definedName>
    <definedName name="__2A01_" localSheetId="5">#REF!</definedName>
    <definedName name="__A01" localSheetId="5">#REF!</definedName>
    <definedName name="__qyc1234" localSheetId="5">#REF!</definedName>
    <definedName name="_1A01_" localSheetId="5">#REF!</definedName>
    <definedName name="_2A01_" localSheetId="5">#REF!</definedName>
    <definedName name="_A01" localSheetId="5">#REF!</definedName>
    <definedName name="_qyc1234" localSheetId="5">#REF!</definedName>
    <definedName name="Database" localSheetId="5" hidden="1">#REF!</definedName>
    <definedName name="地区名称" localSheetId="5">#REF!</definedName>
    <definedName name="分类" localSheetId="5">#REF!</definedName>
    <definedName name="形式" localSheetId="5">#REF!</definedName>
    <definedName name="支出" localSheetId="5">#REF!</definedName>
  </definedNames>
  <calcPr calcId="144525"/>
</workbook>
</file>

<file path=xl/sharedStrings.xml><?xml version="1.0" encoding="utf-8"?>
<sst xmlns="http://schemas.openxmlformats.org/spreadsheetml/2006/main" count="272">
  <si>
    <t>攀枝花中国三线建设博物馆</t>
  </si>
  <si>
    <t>2023年单位预算</t>
  </si>
  <si>
    <t xml:space="preserve">
表1</t>
  </si>
  <si>
    <t xml:space="preserve"> </t>
  </si>
  <si>
    <t>单位收支总表</t>
  </si>
  <si>
    <t>单位：攀枝花中国三线建设博物馆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</si>
  <si>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</si>
  <si>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</si>
  <si>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</si>
  <si>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</si>
  <si>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</si>
  <si>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</si>
  <si>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</si>
  <si>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</si>
  <si>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</si>
  <si>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</si>
  <si>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</si>
  <si>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</si>
  <si>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</si>
  <si>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</si>
  <si>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</si>
  <si>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</si>
  <si>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</si>
  <si>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</si>
  <si>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</si>
  <si>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</si>
  <si>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</si>
  <si>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</si>
  <si>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</si>
  <si>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</si>
  <si>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</si>
  <si>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</si>
  <si>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</si>
  <si>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</si>
  <si>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</si>
  <si>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</si>
  <si>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</si>
  <si>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</si>
  <si>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</si>
  <si>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</si>
  <si>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</si>
  <si>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</si>
  <si>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</si>
  <si>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</si>
  <si>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</si>
  <si>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</si>
  <si>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</si>
  <si>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</si>
  <si>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</si>
  <si>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</si>
  <si>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</si>
  <si>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</si>
  <si>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</si>
  <si>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</si>
  <si>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</si>
  <si>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</si>
  <si>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</si>
  <si>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</si>
  <si>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</si>
  <si>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</si>
  <si>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</si>
  <si>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</si>
  <si>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</si>
  <si>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</si>
  <si>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</si>
  <si>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</si>
  <si>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</si>
  <si>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</si>
  <si>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</si>
  <si>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</si>
  <si>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</si>
  <si>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</si>
  <si>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</si>
  <si>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</si>
  <si>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</si>
  <si>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</si>
  <si>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</si>
  <si>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</si>
  <si>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05</t>
  </si>
  <si>
    <t>博物馆</t>
  </si>
  <si>
    <t>事业单位离退休</t>
  </si>
  <si>
    <t>机关事业单位基本养老保险缴费支出</t>
  </si>
  <si>
    <t>210</t>
  </si>
  <si>
    <t>11</t>
  </si>
  <si>
    <t>事业单位医疗</t>
  </si>
  <si>
    <t>其他行政事业单位医疗支出</t>
  </si>
  <si>
    <t>01</t>
  </si>
  <si>
    <t>住房公积金</t>
  </si>
  <si>
    <t>表1-2</t>
  </si>
  <si>
    <t>单位支出总表</t>
  </si>
  <si>
    <t>单位：攀枝花市中国三线建设博物馆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</si>
  <si>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</si>
  <si>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</si>
  <si>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</si>
  <si>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</si>
  <si>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</si>
  <si>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</si>
  <si>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</si>
  <si>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</si>
  <si>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</si>
  <si>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</si>
  <si>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</si>
  <si>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</si>
  <si>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</si>
  <si>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</si>
  <si>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</si>
  <si>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</si>
  <si>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</si>
  <si>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</si>
  <si>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</si>
  <si>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</si>
  <si>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</si>
  <si>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</si>
  <si>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t> 社会保障和就业支出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</si>
  <si>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</si>
  <si>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</si>
  <si>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</si>
  <si>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</si>
  <si>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</si>
  <si>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</si>
  <si>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</si>
  <si>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</si>
  <si>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</si>
  <si>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</si>
  <si>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</si>
  <si>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</si>
  <si>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</si>
  <si>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</si>
  <si>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</si>
  <si>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</si>
  <si>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</si>
  <si>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</si>
  <si>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</si>
  <si>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</si>
  <si>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</si>
  <si>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</si>
  <si>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</si>
  <si>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</si>
  <si>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</si>
  <si>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</si>
  <si>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</si>
  <si>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</si>
  <si>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</si>
  <si>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</si>
  <si>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</si>
  <si>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</si>
  <si>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</si>
  <si>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</si>
  <si>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</si>
  <si>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</si>
  <si>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</si>
  <si>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</si>
  <si>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</si>
  <si>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</si>
  <si>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</si>
  <si>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</si>
  <si>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</si>
  <si>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</si>
  <si>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</si>
  <si>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</si>
  <si>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</si>
  <si>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</si>
  <si>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</si>
  <si>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</si>
  <si>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</si>
  <si>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</si>
  <si>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</si>
  <si>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</si>
  <si>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</si>
  <si>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</si>
  <si>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</si>
  <si>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</si>
  <si>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</si>
  <si>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</si>
  <si>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</si>
  <si>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</si>
  <si>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</si>
  <si>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</si>
  <si>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</si>
  <si>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</si>
  <si>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</si>
  <si>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</si>
  <si>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</si>
  <si>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</si>
  <si>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</si>
  <si>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</si>
  <si>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博物馆运行保障经费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</si>
  <si>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</si>
  <si>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</si>
  <si>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</si>
  <si>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</si>
  <si>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</si>
  <si>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</si>
  <si>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</si>
  <si>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</si>
  <si>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</si>
  <si>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</si>
  <si>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</si>
  <si>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</si>
  <si>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</si>
  <si>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</si>
  <si>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</si>
  <si>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</si>
  <si>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</si>
  <si>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</si>
  <si>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部门（单位）预算项目支出绩效目标表</t>
  </si>
  <si>
    <t>(2023年度)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</si>
  <si>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</si>
  <si>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</si>
  <si>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</si>
  <si>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</si>
  <si>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</si>
  <si>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</si>
  <si>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计划用于博物馆及两馆的办公楼物业支出，物业管理物资购买，日常物业维护，绿化修复等，保障博物馆正常运转。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</si>
  <si>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</si>
  <si>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</si>
  <si>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</si>
  <si>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</si>
  <si>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</si>
  <si>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</si>
  <si>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</si>
  <si>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保障人员数量</t>
  </si>
  <si>
    <r>
      <rPr>
        <sz val="10"/>
        <rFont val="宋体"/>
        <charset val="134"/>
      </rPr>
      <t>≥</t>
    </r>
    <r>
      <rPr>
        <sz val="9"/>
        <rFont val="宋体"/>
        <charset val="134"/>
      </rPr>
      <t>4</t>
    </r>
    <r>
      <rPr>
        <sz val="9"/>
        <rFont val="宋体"/>
        <charset val="134"/>
      </rPr>
      <t>0人</t>
    </r>
  </si>
  <si>
    <t>物业管理费供应保障面积</t>
  </si>
  <si>
    <r>
      <rPr>
        <sz val="10"/>
        <rFont val="宋体"/>
        <charset val="134"/>
      </rPr>
      <t>≥</t>
    </r>
    <r>
      <rPr>
        <sz val="9"/>
        <rFont val="宋体"/>
        <charset val="134"/>
      </rPr>
      <t>2</t>
    </r>
    <r>
      <rPr>
        <sz val="9"/>
        <rFont val="宋体"/>
        <charset val="134"/>
      </rPr>
      <t>4023平方米</t>
    </r>
  </si>
  <si>
    <t>质量指标</t>
  </si>
  <si>
    <t>本单位相关工作正常开展效率</t>
  </si>
  <si>
    <t>≥98%</t>
  </si>
  <si>
    <t>参观游客环境体验度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</si>
  <si>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5%</t>
    </r>
  </si>
  <si>
    <t>时效指标</t>
  </si>
  <si>
    <t>物业管理及时性</t>
  </si>
  <si>
    <t>成本指标</t>
  </si>
  <si>
    <t>相关物业管理物资购买</t>
  </si>
  <si>
    <r>
      <rPr>
        <sz val="9"/>
        <rFont val="宋体"/>
        <charset val="134"/>
      </rPr>
      <t>≤</t>
    </r>
    <r>
      <rPr>
        <sz val="9"/>
        <rFont val="宋体"/>
        <charset val="134"/>
      </rPr>
      <t>5</t>
    </r>
    <r>
      <rPr>
        <sz val="9"/>
        <rFont val="宋体"/>
        <charset val="134"/>
      </rPr>
      <t>000元</t>
    </r>
  </si>
  <si>
    <t>办公楼的日常维修保养物业管理费用</t>
  </si>
  <si>
    <r>
      <rPr>
        <sz val="10"/>
        <rFont val="宋体"/>
        <charset val="134"/>
      </rPr>
      <t>≤</t>
    </r>
    <r>
      <rPr>
        <sz val="9"/>
        <rFont val="宋体"/>
        <charset val="134"/>
      </rPr>
      <t>1</t>
    </r>
    <r>
      <rPr>
        <sz val="9"/>
        <rFont val="宋体"/>
        <charset val="134"/>
      </rPr>
      <t>2000元</t>
    </r>
  </si>
  <si>
    <t>十三栋及大田相关维修</t>
  </si>
  <si>
    <t>效益指标</t>
  </si>
  <si>
    <t>社会效益指标</t>
  </si>
  <si>
    <t>保证工作正常运转</t>
  </si>
  <si>
    <t>各项工作有序开展，保证免费开放</t>
  </si>
  <si>
    <t>可持续影响指标</t>
  </si>
  <si>
    <t>保障博物馆正常运转，促进免费开放</t>
  </si>
  <si>
    <t>更好弘扬和传承三线文化精神</t>
  </si>
  <si>
    <t>满意度指标</t>
  </si>
  <si>
    <t>服务对象满意度指标</t>
  </si>
  <si>
    <t>工作、服务人员满意度</t>
  </si>
  <si>
    <r>
      <rPr>
        <sz val="10"/>
        <rFont val="宋体"/>
        <charset val="134"/>
      </rPr>
      <t>≥</t>
    </r>
    <r>
      <rPr>
        <sz val="9"/>
        <rFont val="宋体"/>
        <charset val="134"/>
      </rPr>
      <t>9</t>
    </r>
    <r>
      <rPr>
        <sz val="9"/>
        <rFont val="宋体"/>
        <charset val="134"/>
      </rPr>
      <t>8%</t>
    </r>
  </si>
  <si>
    <r>
      <rPr>
        <sz val="11"/>
        <color indexed="8"/>
        <rFont val="宋体"/>
        <charset val="134"/>
      </rPr>
      <t>表6-</t>
    </r>
    <r>
      <rPr>
        <sz val="11"/>
        <color indexed="8"/>
        <rFont val="宋体"/>
        <charset val="134"/>
      </rPr>
      <t>2</t>
    </r>
  </si>
  <si>
    <t>保障博物馆的正常运转，促进免费开放，更好的传播与弘扬三线文化精神。</t>
  </si>
  <si>
    <t>免费开放天数</t>
  </si>
  <si>
    <t>≥300天</t>
  </si>
  <si>
    <t>接待全国团队批次</t>
  </si>
  <si>
    <t>≥100批次</t>
  </si>
  <si>
    <t>游客参观量</t>
  </si>
  <si>
    <t>≥20万人次</t>
  </si>
  <si>
    <t>全年免费开放质量</t>
  </si>
  <si>
    <t>维修合格率</t>
  </si>
  <si>
    <t>各项工作完成及时率</t>
  </si>
  <si>
    <t>项目开展时限</t>
  </si>
  <si>
    <r>
      <rPr>
        <sz val="10"/>
        <rFont val="宋体"/>
        <charset val="134"/>
      </rPr>
      <t>保障博物馆2</t>
    </r>
    <r>
      <rPr>
        <sz val="10"/>
        <rFont val="宋体"/>
        <charset val="134"/>
      </rPr>
      <t>023年全年的水电、维修</t>
    </r>
  </si>
  <si>
    <t>博物馆水费</t>
  </si>
  <si>
    <t>≤8万</t>
  </si>
  <si>
    <t>博物馆电费</t>
  </si>
  <si>
    <t>≤60万</t>
  </si>
  <si>
    <t>博物馆日常维修费</t>
  </si>
  <si>
    <t>≤32万</t>
  </si>
  <si>
    <t>各项工作顺利开展</t>
  </si>
  <si>
    <t>各项工作顺利开展，保障正常运转</t>
  </si>
  <si>
    <t>保障免费开放，弘扬三线精神</t>
  </si>
  <si>
    <t>游客满意度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</si>
</sst>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&quot;年&quot;mm&quot;月&quot;dd&quot;日&quot;"/>
    <numFmt numFmtId="41" formatCode="_ * #,##0_ ;_ * \-#,##0_ ;_ * &quot;-&quot;_ ;_ @_ "/>
  </numFmts>
  <fonts count="43"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6" borderId="2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5" fillId="16" borderId="2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/>
    <xf numFmtId="0" fontId="4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8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37" fillId="5" borderId="27" applyNumberFormat="0" applyAlignment="0" applyProtection="0">
      <alignment vertical="center"/>
    </xf>
    <xf numFmtId="0" fontId="24" fillId="4" borderId="24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0" borderId="0"/>
    <xf numFmtId="0" fontId="29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0" borderId="0"/>
    <xf numFmtId="0" fontId="29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0" borderId="0"/>
    <xf numFmtId="0" fontId="25" fillId="0" borderId="0"/>
    <xf numFmtId="0" fontId="25" fillId="0" borderId="0"/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3" fillId="0" borderId="14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3" fillId="0" borderId="16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3" fillId="0" borderId="17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8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4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0" fontId="13" fillId="0" borderId="19" xfId="0" applyFont="1" applyBorder="1" applyAlignment="1">
      <alignment vertical="center" wrapText="1"/>
    </xf>
    <xf numFmtId="0" fontId="8" fillId="0" borderId="14" xfId="0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right" vertical="center" wrapText="1"/>
    </xf>
    <xf numFmtId="0" fontId="14" fillId="0" borderId="14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4" fillId="0" borderId="14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13" fillId="0" borderId="16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 6" xfId="56"/>
    <cellStyle name="常规 2 7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10" sqref="A10"/>
    </sheetView>
  </sheetViews>
  <sheetFormatPr defaultColWidth="9" defaultRowHeight="14.25" outlineLevelRow="2"/>
  <cols>
    <col min="1" max="1" width="123.125" style="141" customWidth="1"/>
    <col min="2" max="16384" width="9" style="141"/>
  </cols>
  <sheetData>
    <row r="1" ht="120.95" customHeight="1" spans="1:1">
      <c r="A1" s="142" t="s">
        <v>0</v>
      </c>
    </row>
    <row r="2" ht="46.5" spans="1:1">
      <c r="A2" s="143" t="s">
        <v>1</v>
      </c>
    </row>
    <row r="3" ht="20.25" spans="1:1">
      <c r="A3" s="144">
        <v>44960</v>
      </c>
    </row>
  </sheetData>
  <printOptions horizontalCentered="1" verticalCentered="1"/>
  <pageMargins left="0.590277777777778" right="0.590277777777778" top="0.590277777777778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style="37" customWidth="1"/>
    <col min="2" max="2" width="9.375" style="37" customWidth="1"/>
    <col min="3" max="3" width="29.625" style="37" customWidth="1"/>
    <col min="4" max="9" width="21.625" style="37" customWidth="1"/>
    <col min="10" max="10" width="1.5" style="37" customWidth="1"/>
    <col min="11" max="11" width="9.75" style="37" customWidth="1"/>
    <col min="12" max="16384" width="10" style="37"/>
  </cols>
  <sheetData>
    <row r="1" ht="24.95" customHeight="1" spans="1:10">
      <c r="A1" s="38"/>
      <c r="B1" s="38"/>
      <c r="C1" s="38"/>
      <c r="D1" s="39"/>
      <c r="E1" s="42"/>
      <c r="F1" s="42"/>
      <c r="G1" s="42"/>
      <c r="H1" s="42"/>
      <c r="I1" s="54" t="s">
        <v>187</v>
      </c>
      <c r="J1" s="46"/>
    </row>
    <row r="2" ht="22.9" customHeight="1" spans="1:10">
      <c r="A2" s="38"/>
      <c r="B2" s="61" t="s">
        <v>188</v>
      </c>
      <c r="C2" s="62"/>
      <c r="D2" s="62"/>
      <c r="E2" s="62"/>
      <c r="F2" s="62"/>
      <c r="G2" s="62"/>
      <c r="H2" s="62"/>
      <c r="I2" s="66"/>
      <c r="J2" s="46" t="s">
        <v>3</v>
      </c>
    </row>
    <row r="3" ht="19.5" customHeight="1" spans="1:10">
      <c r="A3" s="44"/>
      <c r="B3" s="45" t="s">
        <v>5</v>
      </c>
      <c r="C3" s="45"/>
      <c r="F3" s="55"/>
      <c r="G3" s="55"/>
      <c r="H3" s="55"/>
      <c r="I3" s="55" t="s">
        <v>6</v>
      </c>
      <c r="J3" s="56"/>
    </row>
    <row r="4" ht="24.4" customHeight="1" spans="1:10">
      <c r="A4" s="46"/>
      <c r="B4" s="47" t="s">
        <v>189</v>
      </c>
      <c r="C4" s="47" t="s">
        <v>72</v>
      </c>
      <c r="D4" s="47" t="s">
        <v>190</v>
      </c>
      <c r="E4" s="47"/>
      <c r="F4" s="47"/>
      <c r="G4" s="47"/>
      <c r="H4" s="47"/>
      <c r="I4" s="47"/>
      <c r="J4" s="57"/>
    </row>
    <row r="5" ht="24.4" customHeight="1" spans="1:10">
      <c r="A5" s="48"/>
      <c r="B5" s="47"/>
      <c r="C5" s="47"/>
      <c r="D5" s="47" t="s">
        <v>59</v>
      </c>
      <c r="E5" s="63" t="s">
        <v>191</v>
      </c>
      <c r="F5" s="47" t="s">
        <v>192</v>
      </c>
      <c r="G5" s="47"/>
      <c r="H5" s="47"/>
      <c r="I5" s="47" t="s">
        <v>166</v>
      </c>
      <c r="J5" s="57"/>
    </row>
    <row r="6" ht="24.4" customHeight="1" spans="1:10">
      <c r="A6" s="48"/>
      <c r="B6" s="47"/>
      <c r="C6" s="47"/>
      <c r="D6" s="47"/>
      <c r="E6" s="63"/>
      <c r="F6" s="47" t="s">
        <v>145</v>
      </c>
      <c r="G6" s="47" t="s">
        <v>193</v>
      </c>
      <c r="H6" s="47" t="s">
        <v>194</v>
      </c>
      <c r="I6" s="47"/>
      <c r="J6" s="58"/>
    </row>
    <row r="7" ht="27" customHeight="1" spans="1:10">
      <c r="A7" s="49"/>
      <c r="B7" s="47"/>
      <c r="C7" s="47" t="s">
        <v>76</v>
      </c>
      <c r="D7" s="68">
        <f>F7+I7</f>
        <v>49896</v>
      </c>
      <c r="E7" s="68"/>
      <c r="F7" s="68">
        <f>SUM(F8)</f>
        <v>46656</v>
      </c>
      <c r="G7" s="68"/>
      <c r="H7" s="68">
        <f>SUM(H8)</f>
        <v>46656</v>
      </c>
      <c r="I7" s="68">
        <f>SUM(I8)</f>
        <v>3240</v>
      </c>
      <c r="J7" s="59"/>
    </row>
    <row r="8" ht="27" customHeight="1" spans="1:10">
      <c r="A8" s="49"/>
      <c r="B8" s="69">
        <v>205004</v>
      </c>
      <c r="C8" s="64" t="s">
        <v>0</v>
      </c>
      <c r="D8" s="70">
        <f>F8+I8</f>
        <v>49896</v>
      </c>
      <c r="E8" s="70"/>
      <c r="F8" s="70">
        <v>46656</v>
      </c>
      <c r="G8" s="70"/>
      <c r="H8" s="70">
        <v>46656</v>
      </c>
      <c r="I8" s="70">
        <v>3240</v>
      </c>
      <c r="J8" s="59"/>
    </row>
    <row r="9" ht="27" customHeight="1" spans="1:10">
      <c r="A9" s="49"/>
      <c r="B9" s="64"/>
      <c r="C9" s="64"/>
      <c r="D9" s="50"/>
      <c r="E9" s="50"/>
      <c r="F9" s="50"/>
      <c r="G9" s="50"/>
      <c r="H9" s="50"/>
      <c r="I9" s="50"/>
      <c r="J9" s="59"/>
    </row>
    <row r="10" ht="27" customHeight="1" spans="1:10">
      <c r="A10" s="49"/>
      <c r="B10" s="65"/>
      <c r="C10" s="65"/>
      <c r="D10" s="50"/>
      <c r="E10" s="50"/>
      <c r="F10" s="50"/>
      <c r="G10" s="50"/>
      <c r="H10" s="50"/>
      <c r="I10" s="50"/>
      <c r="J10" s="59"/>
    </row>
    <row r="11" ht="27" customHeight="1" spans="1:10">
      <c r="A11" s="49"/>
      <c r="B11" s="65"/>
      <c r="C11" s="65"/>
      <c r="D11" s="50"/>
      <c r="E11" s="50"/>
      <c r="F11" s="50"/>
      <c r="G11" s="50"/>
      <c r="H11" s="50"/>
      <c r="I11" s="50"/>
      <c r="J11" s="59"/>
    </row>
    <row r="12" ht="27" customHeight="1" spans="1:10">
      <c r="A12" s="49"/>
      <c r="B12" s="65"/>
      <c r="C12" s="65"/>
      <c r="D12" s="50"/>
      <c r="E12" s="50"/>
      <c r="F12" s="50"/>
      <c r="G12" s="50"/>
      <c r="H12" s="50"/>
      <c r="I12" s="50"/>
      <c r="J12" s="59"/>
    </row>
    <row r="13" ht="27" customHeight="1" spans="1:10">
      <c r="A13" s="49"/>
      <c r="B13" s="65"/>
      <c r="C13" s="65"/>
      <c r="D13" s="50"/>
      <c r="E13" s="50"/>
      <c r="F13" s="50"/>
      <c r="G13" s="50"/>
      <c r="H13" s="50"/>
      <c r="I13" s="50"/>
      <c r="J13" s="59"/>
    </row>
    <row r="14" ht="27" customHeight="1" spans="1:10">
      <c r="A14" s="49"/>
      <c r="B14" s="65"/>
      <c r="C14" s="65"/>
      <c r="D14" s="50"/>
      <c r="E14" s="50"/>
      <c r="F14" s="50"/>
      <c r="G14" s="50"/>
      <c r="H14" s="50"/>
      <c r="I14" s="50"/>
      <c r="J14" s="59"/>
    </row>
    <row r="15" ht="27" customHeight="1" spans="1:10">
      <c r="A15" s="49"/>
      <c r="B15" s="65"/>
      <c r="C15" s="65"/>
      <c r="D15" s="50"/>
      <c r="E15" s="50"/>
      <c r="F15" s="50"/>
      <c r="G15" s="50"/>
      <c r="H15" s="50"/>
      <c r="I15" s="50"/>
      <c r="J15" s="5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" style="37" customWidth="1"/>
    <col min="2" max="4" width="6.125" style="37" customWidth="1"/>
    <col min="5" max="5" width="15.125" style="37" customWidth="1"/>
    <col min="6" max="6" width="50" style="37" customWidth="1"/>
    <col min="7" max="9" width="18.375" style="37" customWidth="1"/>
    <col min="10" max="10" width="1.5" style="37" customWidth="1"/>
    <col min="11" max="13" width="9.75" style="37" customWidth="1"/>
    <col min="14" max="16384" width="10" style="37"/>
  </cols>
  <sheetData>
    <row r="1" ht="24.95" customHeight="1" spans="1:10">
      <c r="A1" s="38"/>
      <c r="B1" s="39"/>
      <c r="C1" s="39"/>
      <c r="D1" s="39"/>
      <c r="E1" s="40"/>
      <c r="F1" s="41"/>
      <c r="G1" s="42"/>
      <c r="H1" s="42"/>
      <c r="I1" s="54" t="s">
        <v>195</v>
      </c>
      <c r="J1" s="46"/>
    </row>
    <row r="2" ht="22.9" customHeight="1" spans="1:10">
      <c r="A2" s="38"/>
      <c r="B2" s="43" t="s">
        <v>196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5" t="s">
        <v>6</v>
      </c>
      <c r="J3" s="56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197</v>
      </c>
      <c r="H4" s="47"/>
      <c r="I4" s="47"/>
      <c r="J4" s="57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140</v>
      </c>
      <c r="G5" s="47" t="s">
        <v>59</v>
      </c>
      <c r="H5" s="47" t="s">
        <v>91</v>
      </c>
      <c r="I5" s="47" t="s">
        <v>92</v>
      </c>
      <c r="J5" s="57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8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59"/>
    </row>
    <row r="8" ht="27" customHeight="1" spans="1:10">
      <c r="A8" s="49"/>
      <c r="B8" s="47"/>
      <c r="C8" s="47"/>
      <c r="D8" s="47"/>
      <c r="E8" s="64"/>
      <c r="F8" s="51" t="s">
        <v>198</v>
      </c>
      <c r="G8" s="50"/>
      <c r="H8" s="50"/>
      <c r="I8" s="50"/>
      <c r="J8" s="59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59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59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59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59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59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59"/>
    </row>
    <row r="15" ht="27" customHeight="1" spans="1:10">
      <c r="A15" s="48"/>
      <c r="B15" s="64"/>
      <c r="C15" s="64"/>
      <c r="D15" s="64"/>
      <c r="E15" s="64"/>
      <c r="F15" s="64" t="s">
        <v>23</v>
      </c>
      <c r="G15" s="67"/>
      <c r="H15" s="67"/>
      <c r="I15" s="67"/>
      <c r="J15" s="58"/>
    </row>
    <row r="16" ht="27" customHeight="1" spans="1:10">
      <c r="A16" s="52"/>
      <c r="B16" s="53"/>
      <c r="C16" s="53"/>
      <c r="D16" s="53"/>
      <c r="E16" s="53"/>
      <c r="F16" s="52"/>
      <c r="G16" s="52"/>
      <c r="H16" s="52"/>
      <c r="I16" s="52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style="37" customWidth="1"/>
    <col min="2" max="2" width="17.75" style="37" customWidth="1"/>
    <col min="3" max="3" width="19.25" style="37" customWidth="1"/>
    <col min="4" max="9" width="19.875" style="37" customWidth="1"/>
    <col min="10" max="10" width="1.5" style="37" customWidth="1"/>
    <col min="11" max="11" width="9.75" style="37" customWidth="1"/>
    <col min="12" max="16384" width="10" style="37"/>
  </cols>
  <sheetData>
    <row r="1" ht="24.95" customHeight="1" spans="1:10">
      <c r="A1" s="38"/>
      <c r="B1" s="38"/>
      <c r="C1" s="38"/>
      <c r="D1" s="39"/>
      <c r="E1" s="42"/>
      <c r="F1" s="42"/>
      <c r="G1" s="42"/>
      <c r="H1" s="42"/>
      <c r="I1" s="54" t="s">
        <v>199</v>
      </c>
      <c r="J1" s="46"/>
    </row>
    <row r="2" ht="22.9" customHeight="1" spans="1:10">
      <c r="A2" s="38"/>
      <c r="B2" s="61" t="s">
        <v>200</v>
      </c>
      <c r="C2" s="62"/>
      <c r="D2" s="62"/>
      <c r="E2" s="62"/>
      <c r="F2" s="62"/>
      <c r="G2" s="62"/>
      <c r="H2" s="62"/>
      <c r="I2" s="66"/>
      <c r="J2" s="46" t="s">
        <v>3</v>
      </c>
    </row>
    <row r="3" ht="19.5" customHeight="1" spans="1:10">
      <c r="A3" s="44"/>
      <c r="B3" s="45" t="s">
        <v>5</v>
      </c>
      <c r="C3" s="45"/>
      <c r="F3" s="55"/>
      <c r="G3" s="55"/>
      <c r="H3" s="55"/>
      <c r="I3" s="55" t="s">
        <v>6</v>
      </c>
      <c r="J3" s="56"/>
    </row>
    <row r="4" ht="24.4" customHeight="1" spans="1:10">
      <c r="A4" s="46"/>
      <c r="B4" s="47" t="s">
        <v>189</v>
      </c>
      <c r="C4" s="47" t="s">
        <v>72</v>
      </c>
      <c r="D4" s="47" t="s">
        <v>190</v>
      </c>
      <c r="E4" s="47"/>
      <c r="F4" s="47"/>
      <c r="G4" s="47"/>
      <c r="H4" s="47"/>
      <c r="I4" s="47"/>
      <c r="J4" s="57"/>
    </row>
    <row r="5" ht="24.4" customHeight="1" spans="1:10">
      <c r="A5" s="48"/>
      <c r="B5" s="47"/>
      <c r="C5" s="47"/>
      <c r="D5" s="47" t="s">
        <v>59</v>
      </c>
      <c r="E5" s="63" t="s">
        <v>191</v>
      </c>
      <c r="F5" s="47" t="s">
        <v>192</v>
      </c>
      <c r="G5" s="47"/>
      <c r="H5" s="47"/>
      <c r="I5" s="47" t="s">
        <v>166</v>
      </c>
      <c r="J5" s="57"/>
    </row>
    <row r="6" ht="24.4" customHeight="1" spans="1:10">
      <c r="A6" s="48"/>
      <c r="B6" s="47"/>
      <c r="C6" s="47"/>
      <c r="D6" s="47"/>
      <c r="E6" s="63"/>
      <c r="F6" s="47" t="s">
        <v>145</v>
      </c>
      <c r="G6" s="47" t="s">
        <v>193</v>
      </c>
      <c r="H6" s="47" t="s">
        <v>194</v>
      </c>
      <c r="I6" s="47"/>
      <c r="J6" s="58"/>
    </row>
    <row r="7" ht="27" customHeight="1" spans="1:10">
      <c r="A7" s="49"/>
      <c r="B7" s="47"/>
      <c r="C7" s="47" t="s">
        <v>76</v>
      </c>
      <c r="D7" s="50"/>
      <c r="E7" s="50"/>
      <c r="F7" s="50"/>
      <c r="G7" s="50"/>
      <c r="H7" s="50"/>
      <c r="I7" s="50"/>
      <c r="J7" s="59"/>
    </row>
    <row r="8" ht="27" customHeight="1" spans="1:10">
      <c r="A8" s="49"/>
      <c r="B8" s="64"/>
      <c r="C8" s="51" t="s">
        <v>198</v>
      </c>
      <c r="D8" s="50"/>
      <c r="E8" s="50"/>
      <c r="F8" s="50"/>
      <c r="G8" s="50"/>
      <c r="H8" s="50"/>
      <c r="I8" s="50"/>
      <c r="J8" s="59"/>
    </row>
    <row r="9" ht="27" customHeight="1" spans="1:10">
      <c r="A9" s="49"/>
      <c r="B9" s="65"/>
      <c r="C9" s="65"/>
      <c r="D9" s="50"/>
      <c r="E9" s="50"/>
      <c r="F9" s="50"/>
      <c r="G9" s="50"/>
      <c r="H9" s="50"/>
      <c r="I9" s="50"/>
      <c r="J9" s="59"/>
    </row>
    <row r="10" ht="27" customHeight="1" spans="1:10">
      <c r="A10" s="49"/>
      <c r="B10" s="65"/>
      <c r="C10" s="65"/>
      <c r="D10" s="50"/>
      <c r="E10" s="50"/>
      <c r="F10" s="50"/>
      <c r="G10" s="50"/>
      <c r="H10" s="50"/>
      <c r="I10" s="50"/>
      <c r="J10" s="59"/>
    </row>
    <row r="11" ht="27" customHeight="1" spans="1:10">
      <c r="A11" s="49"/>
      <c r="B11" s="65"/>
      <c r="C11" s="65"/>
      <c r="D11" s="50"/>
      <c r="E11" s="50"/>
      <c r="F11" s="50"/>
      <c r="G11" s="50"/>
      <c r="H11" s="50"/>
      <c r="I11" s="50"/>
      <c r="J11" s="59"/>
    </row>
    <row r="12" ht="27" customHeight="1" spans="1:10">
      <c r="A12" s="49"/>
      <c r="B12" s="65"/>
      <c r="C12" s="65"/>
      <c r="D12" s="50"/>
      <c r="E12" s="50"/>
      <c r="F12" s="50"/>
      <c r="G12" s="50"/>
      <c r="H12" s="50"/>
      <c r="I12" s="50"/>
      <c r="J12" s="59"/>
    </row>
    <row r="13" ht="27" customHeight="1" spans="1:10">
      <c r="A13" s="49"/>
      <c r="B13" s="65"/>
      <c r="C13" s="65"/>
      <c r="D13" s="50"/>
      <c r="E13" s="50"/>
      <c r="F13" s="50"/>
      <c r="G13" s="50"/>
      <c r="H13" s="50"/>
      <c r="I13" s="50"/>
      <c r="J13" s="59"/>
    </row>
    <row r="14" ht="27" customHeight="1" spans="1:10">
      <c r="A14" s="49"/>
      <c r="B14" s="65"/>
      <c r="C14" s="65"/>
      <c r="D14" s="50"/>
      <c r="E14" s="50"/>
      <c r="F14" s="50"/>
      <c r="G14" s="50"/>
      <c r="H14" s="50"/>
      <c r="I14" s="50"/>
      <c r="J14" s="59"/>
    </row>
    <row r="15" ht="27" customHeight="1" spans="1:10">
      <c r="A15" s="49"/>
      <c r="B15" s="65"/>
      <c r="C15" s="65"/>
      <c r="D15" s="50"/>
      <c r="E15" s="50"/>
      <c r="F15" s="50"/>
      <c r="G15" s="50"/>
      <c r="H15" s="50"/>
      <c r="I15" s="50"/>
      <c r="J15" s="59"/>
    </row>
    <row r="16" ht="27" customHeight="1" spans="1:10">
      <c r="A16" s="52"/>
      <c r="B16" s="52"/>
      <c r="C16" s="52"/>
      <c r="D16" s="52"/>
      <c r="E16" s="52"/>
      <c r="F16" s="52"/>
      <c r="G16" s="52"/>
      <c r="H16" s="52"/>
      <c r="I16" s="52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style="37" customWidth="1"/>
    <col min="2" max="4" width="6.125" style="37" customWidth="1"/>
    <col min="5" max="5" width="19.25" style="37" customWidth="1"/>
    <col min="6" max="6" width="50" style="37" customWidth="1"/>
    <col min="7" max="9" width="18.5" style="37" customWidth="1"/>
    <col min="10" max="10" width="1.5" style="37" customWidth="1"/>
    <col min="11" max="13" width="9.75" style="37" customWidth="1"/>
    <col min="14" max="16383" width="10" style="37"/>
  </cols>
  <sheetData>
    <row r="1" ht="24.95" customHeight="1" spans="1:10">
      <c r="A1" s="38"/>
      <c r="B1" s="39"/>
      <c r="C1" s="39"/>
      <c r="D1" s="39"/>
      <c r="E1" s="40"/>
      <c r="F1" s="41"/>
      <c r="G1" s="42"/>
      <c r="H1" s="42"/>
      <c r="I1" s="54" t="s">
        <v>201</v>
      </c>
      <c r="J1" s="46"/>
    </row>
    <row r="2" ht="22.9" customHeight="1" spans="1:10">
      <c r="A2" s="38"/>
      <c r="B2" s="43" t="s">
        <v>202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5" t="s">
        <v>6</v>
      </c>
      <c r="J3" s="56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203</v>
      </c>
      <c r="H4" s="47"/>
      <c r="I4" s="47"/>
      <c r="J4" s="57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140</v>
      </c>
      <c r="G5" s="47" t="s">
        <v>59</v>
      </c>
      <c r="H5" s="47" t="s">
        <v>91</v>
      </c>
      <c r="I5" s="47" t="s">
        <v>92</v>
      </c>
      <c r="J5" s="57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8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59"/>
    </row>
    <row r="8" ht="27" customHeight="1" spans="1:10">
      <c r="A8" s="49"/>
      <c r="B8" s="47"/>
      <c r="C8" s="47"/>
      <c r="D8" s="47"/>
      <c r="E8" s="51"/>
      <c r="F8" s="51" t="s">
        <v>198</v>
      </c>
      <c r="G8" s="50"/>
      <c r="H8" s="50"/>
      <c r="I8" s="50"/>
      <c r="J8" s="59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59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59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59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59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59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59"/>
    </row>
    <row r="15" ht="27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59"/>
    </row>
    <row r="16" ht="27" customHeight="1" spans="1:10">
      <c r="A16" s="52"/>
      <c r="B16" s="53"/>
      <c r="C16" s="53"/>
      <c r="D16" s="53"/>
      <c r="E16" s="53"/>
      <c r="F16" s="52"/>
      <c r="G16" s="52"/>
      <c r="H16" s="52"/>
      <c r="I16" s="52"/>
      <c r="J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2"/>
  <sheetViews>
    <sheetView tabSelected="1" workbookViewId="0">
      <selection activeCell="G24" sqref="G24"/>
    </sheetView>
  </sheetViews>
  <sheetFormatPr defaultColWidth="11" defaultRowHeight="26" customHeight="1"/>
  <cols>
    <col min="1" max="16384" width="11" customWidth="1"/>
  </cols>
  <sheetData>
    <row r="1" customHeight="1" spans="9:9">
      <c r="I1" s="30" t="s">
        <v>204</v>
      </c>
    </row>
    <row r="2" customHeight="1" spans="1:9">
      <c r="A2" s="1" t="s">
        <v>205</v>
      </c>
      <c r="B2" s="1"/>
      <c r="C2" s="1"/>
      <c r="D2" s="1"/>
      <c r="E2" s="1"/>
      <c r="F2" s="1"/>
      <c r="G2" s="1"/>
      <c r="H2" s="1"/>
      <c r="I2" s="1"/>
    </row>
    <row r="3" ht="18" customHeight="1" spans="1:9">
      <c r="A3" s="1"/>
      <c r="B3" s="1"/>
      <c r="C3" s="1"/>
      <c r="D3" s="1"/>
      <c r="E3" s="1"/>
      <c r="F3" s="1"/>
      <c r="G3" s="1"/>
      <c r="H3" s="1"/>
      <c r="I3" s="1"/>
    </row>
    <row r="4" ht="18" customHeight="1" spans="1:12">
      <c r="A4" s="2" t="s">
        <v>206</v>
      </c>
      <c r="B4" s="2"/>
      <c r="C4" s="2"/>
      <c r="D4" s="2"/>
      <c r="E4" s="2"/>
      <c r="F4" s="2"/>
      <c r="G4" s="2"/>
      <c r="H4" s="2"/>
      <c r="I4" s="2"/>
      <c r="L4" s="35"/>
    </row>
    <row r="5" customHeight="1" spans="1:9">
      <c r="A5" s="3" t="s">
        <v>184</v>
      </c>
      <c r="B5" s="4" t="s">
        <v>163</v>
      </c>
      <c r="C5" s="4"/>
      <c r="D5" s="4"/>
      <c r="E5" s="4"/>
      <c r="F5" s="4"/>
      <c r="G5" s="4"/>
      <c r="H5" s="4"/>
      <c r="I5" s="4"/>
    </row>
    <row r="6" customHeight="1" spans="1:9">
      <c r="A6" s="5" t="s">
        <v>207</v>
      </c>
      <c r="B6" s="4" t="s">
        <v>0</v>
      </c>
      <c r="C6" s="4"/>
      <c r="D6" s="4"/>
      <c r="E6" s="4"/>
      <c r="F6" s="4"/>
      <c r="G6" s="4"/>
      <c r="H6" s="4"/>
      <c r="I6" s="4"/>
    </row>
    <row r="7" customHeight="1" spans="1:9">
      <c r="A7" s="6" t="s">
        <v>208</v>
      </c>
      <c r="B7" s="7" t="s">
        <v>209</v>
      </c>
      <c r="C7" s="7"/>
      <c r="D7" s="7"/>
      <c r="E7" s="8">
        <v>2.2</v>
      </c>
      <c r="F7" s="8"/>
      <c r="G7" s="8"/>
      <c r="H7" s="8"/>
      <c r="I7" s="8"/>
    </row>
    <row r="8" customHeight="1" spans="1:9">
      <c r="A8" s="9"/>
      <c r="B8" s="7" t="s">
        <v>210</v>
      </c>
      <c r="C8" s="7"/>
      <c r="D8" s="7"/>
      <c r="E8" s="8">
        <v>2.2</v>
      </c>
      <c r="F8" s="8"/>
      <c r="G8" s="8"/>
      <c r="H8" s="8"/>
      <c r="I8" s="8"/>
    </row>
    <row r="9" customHeight="1" spans="1:9">
      <c r="A9" s="9"/>
      <c r="B9" s="7" t="s">
        <v>211</v>
      </c>
      <c r="C9" s="7"/>
      <c r="D9" s="7"/>
      <c r="E9" s="10" t="s">
        <v>3</v>
      </c>
      <c r="F9" s="10"/>
      <c r="G9" s="10"/>
      <c r="H9" s="10"/>
      <c r="I9" s="10"/>
    </row>
    <row r="10" customHeight="1" spans="1:9">
      <c r="A10" s="11" t="s">
        <v>212</v>
      </c>
      <c r="B10" s="12" t="s">
        <v>213</v>
      </c>
      <c r="C10" s="12"/>
      <c r="D10" s="12"/>
      <c r="E10" s="12"/>
      <c r="F10" s="12"/>
      <c r="G10" s="12"/>
      <c r="H10" s="12"/>
      <c r="I10" s="12"/>
    </row>
    <row r="11" customHeight="1" spans="1:9">
      <c r="A11" s="32" t="s">
        <v>214</v>
      </c>
      <c r="B11" s="13" t="s">
        <v>215</v>
      </c>
      <c r="C11" s="13" t="s">
        <v>216</v>
      </c>
      <c r="D11" s="14" t="s">
        <v>217</v>
      </c>
      <c r="E11" s="14"/>
      <c r="F11" s="14" t="s">
        <v>218</v>
      </c>
      <c r="G11" s="14"/>
      <c r="H11" s="14"/>
      <c r="I11" s="14"/>
    </row>
    <row r="12" customHeight="1" spans="1:9">
      <c r="A12" s="15"/>
      <c r="B12" s="15" t="s">
        <v>219</v>
      </c>
      <c r="C12" s="9" t="s">
        <v>220</v>
      </c>
      <c r="D12" s="16" t="s">
        <v>221</v>
      </c>
      <c r="E12" s="17"/>
      <c r="F12" s="16" t="s">
        <v>222</v>
      </c>
      <c r="G12" s="18"/>
      <c r="H12" s="18"/>
      <c r="I12" s="17"/>
    </row>
    <row r="13" customHeight="1" spans="1:9">
      <c r="A13" s="15"/>
      <c r="B13" s="15"/>
      <c r="C13" s="9"/>
      <c r="D13" s="16" t="s">
        <v>223</v>
      </c>
      <c r="E13" s="17"/>
      <c r="F13" s="16" t="s">
        <v>224</v>
      </c>
      <c r="G13" s="18"/>
      <c r="H13" s="18"/>
      <c r="I13" s="17"/>
    </row>
    <row r="14" customHeight="1" spans="1:9">
      <c r="A14" s="15"/>
      <c r="B14" s="15"/>
      <c r="C14" s="9" t="s">
        <v>225</v>
      </c>
      <c r="D14" s="20" t="s">
        <v>226</v>
      </c>
      <c r="E14" s="21"/>
      <c r="F14" s="20" t="s">
        <v>227</v>
      </c>
      <c r="G14" s="22"/>
      <c r="H14" s="22"/>
      <c r="I14" s="21"/>
    </row>
    <row r="15" customHeight="1" spans="1:9">
      <c r="A15" s="15"/>
      <c r="B15" s="15"/>
      <c r="C15" s="9"/>
      <c r="D15" s="20" t="s">
        <v>228</v>
      </c>
      <c r="E15" s="21"/>
      <c r="F15" s="20" t="s">
        <v>229</v>
      </c>
      <c r="G15" s="22"/>
      <c r="H15" s="22"/>
      <c r="I15" s="21"/>
    </row>
    <row r="16" customHeight="1" spans="1:9">
      <c r="A16" s="15"/>
      <c r="B16" s="15"/>
      <c r="C16" s="9" t="s">
        <v>230</v>
      </c>
      <c r="D16" s="20" t="s">
        <v>231</v>
      </c>
      <c r="E16" s="21"/>
      <c r="F16" s="20" t="s">
        <v>227</v>
      </c>
      <c r="G16" s="22"/>
      <c r="H16" s="22"/>
      <c r="I16" s="21"/>
    </row>
    <row r="17" customHeight="1" spans="1:9">
      <c r="A17" s="15"/>
      <c r="B17" s="15"/>
      <c r="C17" s="9" t="s">
        <v>232</v>
      </c>
      <c r="D17" s="20" t="s">
        <v>233</v>
      </c>
      <c r="E17" s="21"/>
      <c r="F17" s="23" t="s">
        <v>234</v>
      </c>
      <c r="G17" s="23"/>
      <c r="H17" s="23"/>
      <c r="I17" s="23"/>
    </row>
    <row r="18" customHeight="1" spans="1:9">
      <c r="A18" s="15"/>
      <c r="B18" s="15"/>
      <c r="C18" s="9"/>
      <c r="D18" s="20" t="s">
        <v>235</v>
      </c>
      <c r="E18" s="21"/>
      <c r="F18" s="33" t="s">
        <v>236</v>
      </c>
      <c r="G18" s="34"/>
      <c r="H18" s="34"/>
      <c r="I18" s="36"/>
    </row>
    <row r="19" customHeight="1" spans="1:9">
      <c r="A19" s="15"/>
      <c r="B19" s="19"/>
      <c r="C19" s="9"/>
      <c r="D19" s="12" t="s">
        <v>237</v>
      </c>
      <c r="E19" s="12"/>
      <c r="F19" s="23" t="s">
        <v>234</v>
      </c>
      <c r="G19" s="23"/>
      <c r="H19" s="23"/>
      <c r="I19" s="23"/>
    </row>
    <row r="20" customHeight="1" spans="1:9">
      <c r="A20" s="15"/>
      <c r="B20" s="24" t="s">
        <v>238</v>
      </c>
      <c r="C20" s="6" t="s">
        <v>239</v>
      </c>
      <c r="D20" s="25" t="s">
        <v>240</v>
      </c>
      <c r="E20" s="26"/>
      <c r="F20" s="25" t="s">
        <v>241</v>
      </c>
      <c r="G20" s="25"/>
      <c r="H20" s="25"/>
      <c r="I20" s="25"/>
    </row>
    <row r="21" customHeight="1" spans="1:9">
      <c r="A21" s="15"/>
      <c r="B21" s="27"/>
      <c r="C21" s="6" t="s">
        <v>242</v>
      </c>
      <c r="D21" s="26" t="s">
        <v>243</v>
      </c>
      <c r="E21" s="28"/>
      <c r="F21" s="26" t="s">
        <v>244</v>
      </c>
      <c r="G21" s="28"/>
      <c r="H21" s="28"/>
      <c r="I21" s="31"/>
    </row>
    <row r="22" customHeight="1" spans="1:9">
      <c r="A22" s="19"/>
      <c r="B22" s="9" t="s">
        <v>245</v>
      </c>
      <c r="C22" s="6" t="s">
        <v>246</v>
      </c>
      <c r="D22" s="12" t="s">
        <v>247</v>
      </c>
      <c r="E22" s="12"/>
      <c r="F22" s="12" t="s">
        <v>248</v>
      </c>
      <c r="G22" s="12"/>
      <c r="H22" s="12"/>
      <c r="I22" s="12"/>
    </row>
  </sheetData>
  <mergeCells count="42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1:A22"/>
    <mergeCell ref="B12:B19"/>
    <mergeCell ref="B20:B21"/>
    <mergeCell ref="C12:C13"/>
    <mergeCell ref="C14:C15"/>
    <mergeCell ref="C17:C19"/>
    <mergeCell ref="A2:I3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topLeftCell="A7" workbookViewId="0">
      <selection activeCell="E7" sqref="E7:I8"/>
    </sheetView>
  </sheetViews>
  <sheetFormatPr defaultColWidth="11.5" defaultRowHeight="23" customHeight="1"/>
  <cols>
    <col min="1" max="7" width="11.5" customWidth="1"/>
    <col min="8" max="8" width="5.625" customWidth="1"/>
    <col min="9" max="16384" width="11.5" customWidth="1"/>
  </cols>
  <sheetData>
    <row r="1" customHeight="1" spans="9:9">
      <c r="I1" s="30" t="s">
        <v>249</v>
      </c>
    </row>
    <row r="2" customHeight="1" spans="1:9">
      <c r="A2" s="1" t="s">
        <v>205</v>
      </c>
      <c r="B2" s="1"/>
      <c r="C2" s="1"/>
      <c r="D2" s="1"/>
      <c r="E2" s="1"/>
      <c r="F2" s="1"/>
      <c r="G2" s="1"/>
      <c r="H2" s="1"/>
      <c r="I2" s="1"/>
    </row>
    <row r="3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2" t="s">
        <v>206</v>
      </c>
      <c r="B4" s="2"/>
      <c r="C4" s="2"/>
      <c r="D4" s="2"/>
      <c r="E4" s="2"/>
      <c r="F4" s="2"/>
      <c r="G4" s="2"/>
      <c r="H4" s="2"/>
      <c r="I4" s="2"/>
    </row>
    <row r="5" customHeight="1" spans="1:9">
      <c r="A5" s="3" t="s">
        <v>184</v>
      </c>
      <c r="B5" s="4" t="s">
        <v>186</v>
      </c>
      <c r="C5" s="4"/>
      <c r="D5" s="4"/>
      <c r="E5" s="4"/>
      <c r="F5" s="4"/>
      <c r="G5" s="4"/>
      <c r="H5" s="4"/>
      <c r="I5" s="4"/>
    </row>
    <row r="6" customHeight="1" spans="1:9">
      <c r="A6" s="5" t="s">
        <v>207</v>
      </c>
      <c r="B6" s="4" t="s">
        <v>0</v>
      </c>
      <c r="C6" s="4"/>
      <c r="D6" s="4"/>
      <c r="E6" s="4"/>
      <c r="F6" s="4"/>
      <c r="G6" s="4"/>
      <c r="H6" s="4"/>
      <c r="I6" s="4"/>
    </row>
    <row r="7" customHeight="1" spans="1:9">
      <c r="A7" s="6" t="s">
        <v>208</v>
      </c>
      <c r="B7" s="7" t="s">
        <v>209</v>
      </c>
      <c r="C7" s="7"/>
      <c r="D7" s="7"/>
      <c r="E7" s="8">
        <v>100</v>
      </c>
      <c r="F7" s="8"/>
      <c r="G7" s="8"/>
      <c r="H7" s="8"/>
      <c r="I7" s="8"/>
    </row>
    <row r="8" customHeight="1" spans="1:9">
      <c r="A8" s="9"/>
      <c r="B8" s="7" t="s">
        <v>210</v>
      </c>
      <c r="C8" s="7"/>
      <c r="D8" s="7"/>
      <c r="E8" s="8">
        <v>100</v>
      </c>
      <c r="F8" s="8"/>
      <c r="G8" s="8"/>
      <c r="H8" s="8"/>
      <c r="I8" s="8"/>
    </row>
    <row r="9" customHeight="1" spans="1:9">
      <c r="A9" s="9"/>
      <c r="B9" s="7" t="s">
        <v>211</v>
      </c>
      <c r="C9" s="7"/>
      <c r="D9" s="7"/>
      <c r="E9" s="10" t="s">
        <v>3</v>
      </c>
      <c r="F9" s="10"/>
      <c r="G9" s="10"/>
      <c r="H9" s="10"/>
      <c r="I9" s="10"/>
    </row>
    <row r="10" customHeight="1" spans="1:9">
      <c r="A10" s="11" t="s">
        <v>212</v>
      </c>
      <c r="B10" s="12" t="s">
        <v>250</v>
      </c>
      <c r="C10" s="12"/>
      <c r="D10" s="12"/>
      <c r="E10" s="12"/>
      <c r="F10" s="12"/>
      <c r="G10" s="12"/>
      <c r="H10" s="12"/>
      <c r="I10" s="12"/>
    </row>
    <row r="11" customHeight="1" spans="1:9">
      <c r="A11" s="9" t="s">
        <v>214</v>
      </c>
      <c r="B11" s="13" t="s">
        <v>215</v>
      </c>
      <c r="C11" s="13" t="s">
        <v>216</v>
      </c>
      <c r="D11" s="14" t="s">
        <v>217</v>
      </c>
      <c r="E11" s="14"/>
      <c r="F11" s="14" t="s">
        <v>218</v>
      </c>
      <c r="G11" s="14"/>
      <c r="H11" s="14"/>
      <c r="I11" s="14"/>
    </row>
    <row r="12" customHeight="1" spans="1:9">
      <c r="A12" s="9"/>
      <c r="B12" s="15" t="s">
        <v>219</v>
      </c>
      <c r="C12" s="15" t="s">
        <v>220</v>
      </c>
      <c r="D12" s="16" t="s">
        <v>251</v>
      </c>
      <c r="E12" s="17"/>
      <c r="F12" s="16" t="s">
        <v>252</v>
      </c>
      <c r="G12" s="18"/>
      <c r="H12" s="18"/>
      <c r="I12" s="17"/>
    </row>
    <row r="13" customHeight="1" spans="1:9">
      <c r="A13" s="9"/>
      <c r="B13" s="15"/>
      <c r="C13" s="15"/>
      <c r="D13" s="16" t="s">
        <v>253</v>
      </c>
      <c r="E13" s="17"/>
      <c r="F13" s="16" t="s">
        <v>254</v>
      </c>
      <c r="G13" s="18"/>
      <c r="H13" s="18"/>
      <c r="I13" s="17"/>
    </row>
    <row r="14" customHeight="1" spans="1:9">
      <c r="A14" s="9"/>
      <c r="B14" s="15"/>
      <c r="C14" s="19"/>
      <c r="D14" s="12" t="s">
        <v>255</v>
      </c>
      <c r="E14" s="12"/>
      <c r="F14" s="12" t="s">
        <v>256</v>
      </c>
      <c r="G14" s="12"/>
      <c r="H14" s="12"/>
      <c r="I14" s="12"/>
    </row>
    <row r="15" customHeight="1" spans="1:9">
      <c r="A15" s="9"/>
      <c r="B15" s="15"/>
      <c r="C15" s="9" t="s">
        <v>225</v>
      </c>
      <c r="D15" s="20" t="s">
        <v>257</v>
      </c>
      <c r="E15" s="21"/>
      <c r="F15" s="20" t="s">
        <v>227</v>
      </c>
      <c r="G15" s="22"/>
      <c r="H15" s="22"/>
      <c r="I15" s="21"/>
    </row>
    <row r="16" customHeight="1" spans="1:9">
      <c r="A16" s="9"/>
      <c r="B16" s="15"/>
      <c r="C16" s="9"/>
      <c r="D16" s="20" t="s">
        <v>258</v>
      </c>
      <c r="E16" s="21"/>
      <c r="F16" s="20" t="s">
        <v>227</v>
      </c>
      <c r="G16" s="22"/>
      <c r="H16" s="22"/>
      <c r="I16" s="21"/>
    </row>
    <row r="17" customHeight="1" spans="1:9">
      <c r="A17" s="9"/>
      <c r="B17" s="15"/>
      <c r="C17" s="9" t="s">
        <v>230</v>
      </c>
      <c r="D17" s="20" t="s">
        <v>259</v>
      </c>
      <c r="E17" s="21"/>
      <c r="F17" s="20" t="s">
        <v>227</v>
      </c>
      <c r="G17" s="22"/>
      <c r="H17" s="22"/>
      <c r="I17" s="21"/>
    </row>
    <row r="18" customHeight="1" spans="1:9">
      <c r="A18" s="9"/>
      <c r="B18" s="15"/>
      <c r="C18" s="9"/>
      <c r="D18" s="20" t="s">
        <v>260</v>
      </c>
      <c r="E18" s="21"/>
      <c r="F18" s="20" t="s">
        <v>261</v>
      </c>
      <c r="G18" s="22"/>
      <c r="H18" s="22"/>
      <c r="I18" s="21"/>
    </row>
    <row r="19" customHeight="1" spans="1:9">
      <c r="A19" s="9"/>
      <c r="B19" s="15"/>
      <c r="C19" s="9" t="s">
        <v>232</v>
      </c>
      <c r="D19" s="20" t="s">
        <v>262</v>
      </c>
      <c r="E19" s="21"/>
      <c r="F19" s="23" t="s">
        <v>263</v>
      </c>
      <c r="G19" s="23"/>
      <c r="H19" s="23"/>
      <c r="I19" s="23"/>
    </row>
    <row r="20" customHeight="1" spans="1:9">
      <c r="A20" s="9"/>
      <c r="B20" s="15"/>
      <c r="C20" s="9"/>
      <c r="D20" s="20" t="s">
        <v>264</v>
      </c>
      <c r="E20" s="21"/>
      <c r="F20" s="23" t="s">
        <v>265</v>
      </c>
      <c r="G20" s="23"/>
      <c r="H20" s="23"/>
      <c r="I20" s="23"/>
    </row>
    <row r="21" customHeight="1" spans="1:9">
      <c r="A21" s="9"/>
      <c r="B21" s="19"/>
      <c r="C21" s="9"/>
      <c r="D21" s="12" t="s">
        <v>266</v>
      </c>
      <c r="E21" s="12"/>
      <c r="F21" s="23" t="s">
        <v>267</v>
      </c>
      <c r="G21" s="23"/>
      <c r="H21" s="23"/>
      <c r="I21" s="23"/>
    </row>
    <row r="22" customHeight="1" spans="1:9">
      <c r="A22" s="9"/>
      <c r="B22" s="24" t="s">
        <v>238</v>
      </c>
      <c r="C22" s="6" t="s">
        <v>239</v>
      </c>
      <c r="D22" s="25" t="s">
        <v>268</v>
      </c>
      <c r="E22" s="26"/>
      <c r="F22" s="25" t="s">
        <v>269</v>
      </c>
      <c r="G22" s="25"/>
      <c r="H22" s="25"/>
      <c r="I22" s="25"/>
    </row>
    <row r="23" ht="30" customHeight="1" spans="1:9">
      <c r="A23" s="9"/>
      <c r="B23" s="27"/>
      <c r="C23" s="6" t="s">
        <v>242</v>
      </c>
      <c r="D23" s="26" t="s">
        <v>270</v>
      </c>
      <c r="E23" s="28"/>
      <c r="F23" s="26" t="s">
        <v>270</v>
      </c>
      <c r="G23" s="28"/>
      <c r="H23" s="28"/>
      <c r="I23" s="31"/>
    </row>
    <row r="24" ht="35" customHeight="1" spans="1:9">
      <c r="A24" s="9"/>
      <c r="B24" s="9" t="s">
        <v>245</v>
      </c>
      <c r="C24" s="29" t="s">
        <v>246</v>
      </c>
      <c r="D24" s="12" t="s">
        <v>271</v>
      </c>
      <c r="E24" s="12"/>
      <c r="F24" s="12" t="s">
        <v>227</v>
      </c>
      <c r="G24" s="12"/>
      <c r="H24" s="12"/>
      <c r="I24" s="12"/>
    </row>
  </sheetData>
  <mergeCells count="47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1:A24"/>
    <mergeCell ref="B12:B21"/>
    <mergeCell ref="B22:B23"/>
    <mergeCell ref="C12:C14"/>
    <mergeCell ref="C15:C16"/>
    <mergeCell ref="C17:C18"/>
    <mergeCell ref="C19:C21"/>
    <mergeCell ref="A2:I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E12" sqref="E12:E25"/>
    </sheetView>
  </sheetViews>
  <sheetFormatPr defaultColWidth="10" defaultRowHeight="13.5" outlineLevelCol="5"/>
  <cols>
    <col min="1" max="1" width="1.5" style="37" customWidth="1"/>
    <col min="2" max="2" width="40.625" style="37" customWidth="1"/>
    <col min="3" max="3" width="15.625" style="37" customWidth="1"/>
    <col min="4" max="4" width="40.625" style="37" customWidth="1"/>
    <col min="5" max="5" width="15.625" style="37" customWidth="1"/>
    <col min="6" max="6" width="1.5" style="37" customWidth="1"/>
    <col min="7" max="11" width="9.75" style="37" customWidth="1"/>
    <col min="12" max="16384" width="10" style="37"/>
  </cols>
  <sheetData>
    <row r="1" s="130" customFormat="1" ht="24.95" customHeight="1" spans="1:6">
      <c r="A1" s="39"/>
      <c r="B1" s="39"/>
      <c r="C1" s="131"/>
      <c r="D1" s="39"/>
      <c r="E1" s="132" t="s">
        <v>2</v>
      </c>
      <c r="F1" s="133" t="s">
        <v>3</v>
      </c>
    </row>
    <row r="2" ht="22.9" customHeight="1" spans="1:6">
      <c r="A2" s="113"/>
      <c r="B2" s="115" t="s">
        <v>4</v>
      </c>
      <c r="C2" s="115"/>
      <c r="D2" s="115"/>
      <c r="E2" s="115"/>
      <c r="F2" s="120"/>
    </row>
    <row r="3" ht="19.5" customHeight="1" spans="1:6">
      <c r="A3" s="116"/>
      <c r="B3" s="45" t="s">
        <v>5</v>
      </c>
      <c r="C3" s="104"/>
      <c r="D3" s="104"/>
      <c r="E3" s="117" t="s">
        <v>6</v>
      </c>
      <c r="F3" s="121"/>
    </row>
    <row r="4" ht="26.1" customHeight="1" spans="1:6">
      <c r="A4" s="118"/>
      <c r="B4" s="47" t="s">
        <v>7</v>
      </c>
      <c r="C4" s="47"/>
      <c r="D4" s="47" t="s">
        <v>8</v>
      </c>
      <c r="E4" s="47"/>
      <c r="F4" s="107"/>
    </row>
    <row r="5" ht="26.1" customHeight="1" spans="1:6">
      <c r="A5" s="118"/>
      <c r="B5" s="47" t="s">
        <v>9</v>
      </c>
      <c r="C5" s="47" t="s">
        <v>10</v>
      </c>
      <c r="D5" s="47" t="s">
        <v>9</v>
      </c>
      <c r="E5" s="47" t="s">
        <v>10</v>
      </c>
      <c r="F5" s="107"/>
    </row>
    <row r="6" ht="26.1" customHeight="1" spans="1:6">
      <c r="A6" s="46"/>
      <c r="B6" s="64" t="s">
        <v>11</v>
      </c>
      <c r="C6" s="67">
        <v>6335117.42</v>
      </c>
      <c r="D6" s="64" t="s">
        <v>12</v>
      </c>
      <c r="E6" s="67"/>
      <c r="F6" s="58"/>
    </row>
    <row r="7" ht="26.1" customHeight="1" spans="1:6">
      <c r="A7" s="46"/>
      <c r="B7" s="64" t="s">
        <v>13</v>
      </c>
      <c r="C7" s="67"/>
      <c r="D7" s="64" t="s">
        <v>14</v>
      </c>
      <c r="E7" s="67"/>
      <c r="F7" s="58"/>
    </row>
    <row r="8" ht="26.1" customHeight="1" spans="1:6">
      <c r="A8" s="46"/>
      <c r="B8" s="64" t="s">
        <v>15</v>
      </c>
      <c r="C8" s="67"/>
      <c r="D8" s="64" t="s">
        <v>16</v>
      </c>
      <c r="E8" s="67"/>
      <c r="F8" s="58"/>
    </row>
    <row r="9" ht="26.1" customHeight="1" spans="1:6">
      <c r="A9" s="46"/>
      <c r="B9" s="64" t="s">
        <v>17</v>
      </c>
      <c r="C9" s="67"/>
      <c r="D9" s="64" t="s">
        <v>18</v>
      </c>
      <c r="E9" s="67"/>
      <c r="F9" s="58"/>
    </row>
    <row r="10" ht="26.1" customHeight="1" spans="1:6">
      <c r="A10" s="46"/>
      <c r="B10" s="64" t="s">
        <v>19</v>
      </c>
      <c r="C10" s="67"/>
      <c r="D10" s="64" t="s">
        <v>20</v>
      </c>
      <c r="E10" s="67"/>
      <c r="F10" s="58"/>
    </row>
    <row r="11" ht="26.1" customHeight="1" spans="1:6">
      <c r="A11" s="46"/>
      <c r="B11" s="64" t="s">
        <v>21</v>
      </c>
      <c r="C11" s="67"/>
      <c r="D11" s="64" t="s">
        <v>22</v>
      </c>
      <c r="E11" s="67"/>
      <c r="F11" s="58"/>
    </row>
    <row r="12" ht="26.1" customHeight="1" spans="1:6">
      <c r="A12" s="46"/>
      <c r="B12" s="64" t="s">
        <v>23</v>
      </c>
      <c r="C12" s="67"/>
      <c r="D12" s="64" t="s">
        <v>24</v>
      </c>
      <c r="E12" s="67">
        <v>5035248.9</v>
      </c>
      <c r="F12" s="58"/>
    </row>
    <row r="13" ht="26.1" customHeight="1" spans="1:6">
      <c r="A13" s="46"/>
      <c r="B13" s="64" t="s">
        <v>23</v>
      </c>
      <c r="C13" s="67"/>
      <c r="D13" s="64" t="s">
        <v>25</v>
      </c>
      <c r="E13" s="67">
        <v>664225.44</v>
      </c>
      <c r="F13" s="58"/>
    </row>
    <row r="14" ht="26.1" customHeight="1" spans="1:6">
      <c r="A14" s="46"/>
      <c r="B14" s="64" t="s">
        <v>23</v>
      </c>
      <c r="C14" s="67"/>
      <c r="D14" s="64" t="s">
        <v>26</v>
      </c>
      <c r="E14" s="67"/>
      <c r="F14" s="58"/>
    </row>
    <row r="15" ht="26.1" customHeight="1" spans="1:6">
      <c r="A15" s="46"/>
      <c r="B15" s="64" t="s">
        <v>23</v>
      </c>
      <c r="C15" s="67"/>
      <c r="D15" s="64" t="s">
        <v>27</v>
      </c>
      <c r="E15" s="67">
        <v>305557.93</v>
      </c>
      <c r="F15" s="58"/>
    </row>
    <row r="16" ht="26.1" customHeight="1" spans="1:6">
      <c r="A16" s="46"/>
      <c r="B16" s="64" t="s">
        <v>23</v>
      </c>
      <c r="C16" s="67"/>
      <c r="D16" s="64" t="s">
        <v>28</v>
      </c>
      <c r="E16" s="67"/>
      <c r="F16" s="58"/>
    </row>
    <row r="17" ht="26.1" customHeight="1" spans="1:6">
      <c r="A17" s="46"/>
      <c r="B17" s="64" t="s">
        <v>23</v>
      </c>
      <c r="C17" s="67"/>
      <c r="D17" s="64" t="s">
        <v>29</v>
      </c>
      <c r="E17" s="67"/>
      <c r="F17" s="58"/>
    </row>
    <row r="18" ht="26.1" customHeight="1" spans="1:6">
      <c r="A18" s="46"/>
      <c r="B18" s="64" t="s">
        <v>23</v>
      </c>
      <c r="C18" s="67"/>
      <c r="D18" s="64" t="s">
        <v>30</v>
      </c>
      <c r="E18" s="67"/>
      <c r="F18" s="58"/>
    </row>
    <row r="19" ht="26.1" customHeight="1" spans="1:6">
      <c r="A19" s="46"/>
      <c r="B19" s="64" t="s">
        <v>23</v>
      </c>
      <c r="C19" s="67"/>
      <c r="D19" s="64" t="s">
        <v>31</v>
      </c>
      <c r="E19" s="67"/>
      <c r="F19" s="58"/>
    </row>
    <row r="20" ht="26.1" customHeight="1" spans="1:6">
      <c r="A20" s="46"/>
      <c r="B20" s="64" t="s">
        <v>23</v>
      </c>
      <c r="C20" s="67"/>
      <c r="D20" s="64" t="s">
        <v>32</v>
      </c>
      <c r="E20" s="67"/>
      <c r="F20" s="58"/>
    </row>
    <row r="21" ht="26.1" customHeight="1" spans="1:6">
      <c r="A21" s="46"/>
      <c r="B21" s="64" t="s">
        <v>23</v>
      </c>
      <c r="C21" s="67"/>
      <c r="D21" s="64" t="s">
        <v>33</v>
      </c>
      <c r="E21" s="67"/>
      <c r="F21" s="58"/>
    </row>
    <row r="22" ht="26.1" customHeight="1" spans="1:6">
      <c r="A22" s="46"/>
      <c r="B22" s="64" t="s">
        <v>23</v>
      </c>
      <c r="C22" s="67"/>
      <c r="D22" s="64" t="s">
        <v>34</v>
      </c>
      <c r="E22" s="67"/>
      <c r="F22" s="58"/>
    </row>
    <row r="23" ht="26.1" customHeight="1" spans="1:6">
      <c r="A23" s="46"/>
      <c r="B23" s="64" t="s">
        <v>23</v>
      </c>
      <c r="C23" s="67"/>
      <c r="D23" s="64" t="s">
        <v>35</v>
      </c>
      <c r="E23" s="67"/>
      <c r="F23" s="58"/>
    </row>
    <row r="24" ht="26.1" customHeight="1" spans="1:6">
      <c r="A24" s="46"/>
      <c r="B24" s="64" t="s">
        <v>23</v>
      </c>
      <c r="C24" s="67"/>
      <c r="D24" s="64" t="s">
        <v>36</v>
      </c>
      <c r="E24" s="67"/>
      <c r="F24" s="58"/>
    </row>
    <row r="25" ht="26.1" customHeight="1" spans="1:6">
      <c r="A25" s="46"/>
      <c r="B25" s="64" t="s">
        <v>23</v>
      </c>
      <c r="C25" s="67"/>
      <c r="D25" s="64" t="s">
        <v>37</v>
      </c>
      <c r="E25" s="67">
        <v>330085.15</v>
      </c>
      <c r="F25" s="58"/>
    </row>
    <row r="26" ht="26.1" customHeight="1" spans="1:6">
      <c r="A26" s="46"/>
      <c r="B26" s="64" t="s">
        <v>23</v>
      </c>
      <c r="C26" s="67"/>
      <c r="D26" s="64" t="s">
        <v>38</v>
      </c>
      <c r="E26" s="67"/>
      <c r="F26" s="58"/>
    </row>
    <row r="27" ht="26.1" customHeight="1" spans="1:6">
      <c r="A27" s="46"/>
      <c r="B27" s="64" t="s">
        <v>23</v>
      </c>
      <c r="C27" s="67"/>
      <c r="D27" s="64" t="s">
        <v>39</v>
      </c>
      <c r="E27" s="67"/>
      <c r="F27" s="58"/>
    </row>
    <row r="28" ht="26.1" customHeight="1" spans="1:6">
      <c r="A28" s="46"/>
      <c r="B28" s="64" t="s">
        <v>23</v>
      </c>
      <c r="C28" s="67"/>
      <c r="D28" s="64" t="s">
        <v>40</v>
      </c>
      <c r="E28" s="67"/>
      <c r="F28" s="58"/>
    </row>
    <row r="29" ht="26.1" customHeight="1" spans="1:6">
      <c r="A29" s="46"/>
      <c r="B29" s="64" t="s">
        <v>23</v>
      </c>
      <c r="C29" s="67"/>
      <c r="D29" s="64" t="s">
        <v>41</v>
      </c>
      <c r="E29" s="67"/>
      <c r="F29" s="58"/>
    </row>
    <row r="30" ht="26.1" customHeight="1" spans="1:6">
      <c r="A30" s="46"/>
      <c r="B30" s="64" t="s">
        <v>23</v>
      </c>
      <c r="C30" s="67"/>
      <c r="D30" s="64" t="s">
        <v>42</v>
      </c>
      <c r="E30" s="67"/>
      <c r="F30" s="58"/>
    </row>
    <row r="31" ht="26.1" customHeight="1" spans="1:6">
      <c r="A31" s="46"/>
      <c r="B31" s="64" t="s">
        <v>23</v>
      </c>
      <c r="C31" s="67"/>
      <c r="D31" s="64" t="s">
        <v>43</v>
      </c>
      <c r="E31" s="67"/>
      <c r="F31" s="58"/>
    </row>
    <row r="32" ht="26.1" customHeight="1" spans="1:6">
      <c r="A32" s="46"/>
      <c r="B32" s="64" t="s">
        <v>23</v>
      </c>
      <c r="C32" s="67"/>
      <c r="D32" s="64" t="s">
        <v>44</v>
      </c>
      <c r="E32" s="67"/>
      <c r="F32" s="58"/>
    </row>
    <row r="33" ht="26.1" customHeight="1" spans="1:6">
      <c r="A33" s="46"/>
      <c r="B33" s="64" t="s">
        <v>23</v>
      </c>
      <c r="C33" s="67"/>
      <c r="D33" s="64" t="s">
        <v>45</v>
      </c>
      <c r="E33" s="67"/>
      <c r="F33" s="58"/>
    </row>
    <row r="34" ht="26.1" customHeight="1" spans="1:6">
      <c r="A34" s="46"/>
      <c r="B34" s="64" t="s">
        <v>23</v>
      </c>
      <c r="C34" s="67"/>
      <c r="D34" s="64" t="s">
        <v>46</v>
      </c>
      <c r="E34" s="67"/>
      <c r="F34" s="58"/>
    </row>
    <row r="35" ht="26.1" customHeight="1" spans="1:6">
      <c r="A35" s="46"/>
      <c r="B35" s="64" t="s">
        <v>23</v>
      </c>
      <c r="C35" s="67"/>
      <c r="D35" s="64" t="s">
        <v>47</v>
      </c>
      <c r="E35" s="67"/>
      <c r="F35" s="58"/>
    </row>
    <row r="36" ht="26.1" customHeight="1" spans="1:6">
      <c r="A36" s="49"/>
      <c r="B36" s="47" t="s">
        <v>48</v>
      </c>
      <c r="C36" s="50">
        <f>SUM(C6:C35)</f>
        <v>6335117.42</v>
      </c>
      <c r="D36" s="47" t="s">
        <v>49</v>
      </c>
      <c r="E36" s="50">
        <f>SUM(E6:E35)</f>
        <v>6335117.42</v>
      </c>
      <c r="F36" s="59"/>
    </row>
    <row r="37" ht="26.1" customHeight="1" spans="1:6">
      <c r="A37" s="46"/>
      <c r="B37" s="64" t="s">
        <v>50</v>
      </c>
      <c r="C37" s="67"/>
      <c r="D37" s="64" t="s">
        <v>51</v>
      </c>
      <c r="E37" s="67"/>
      <c r="F37" s="134"/>
    </row>
    <row r="38" ht="26.1" customHeight="1" spans="1:6">
      <c r="A38" s="135"/>
      <c r="B38" s="64" t="s">
        <v>52</v>
      </c>
      <c r="C38" s="67"/>
      <c r="D38" s="64" t="s">
        <v>53</v>
      </c>
      <c r="E38" s="67"/>
      <c r="F38" s="134"/>
    </row>
    <row r="39" ht="26.1" customHeight="1" spans="1:6">
      <c r="A39" s="135"/>
      <c r="B39" s="136"/>
      <c r="C39" s="136"/>
      <c r="D39" s="64" t="s">
        <v>54</v>
      </c>
      <c r="E39" s="67"/>
      <c r="F39" s="134"/>
    </row>
    <row r="40" ht="26.1" customHeight="1" spans="1:6">
      <c r="A40" s="137"/>
      <c r="B40" s="47" t="s">
        <v>55</v>
      </c>
      <c r="C40" s="50">
        <f>SUM(C36:C39)</f>
        <v>6335117.42</v>
      </c>
      <c r="D40" s="47" t="s">
        <v>56</v>
      </c>
      <c r="E40" s="50">
        <f>E36</f>
        <v>6335117.42</v>
      </c>
      <c r="F40" s="138"/>
    </row>
    <row r="41" ht="9.75" customHeight="1" spans="1:6">
      <c r="A41" s="119"/>
      <c r="B41" s="119"/>
      <c r="C41" s="139"/>
      <c r="D41" s="139"/>
      <c r="E41" s="119"/>
      <c r="F41" s="14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3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" style="37" customWidth="1"/>
    <col min="2" max="2" width="9.875" style="37" customWidth="1"/>
    <col min="3" max="3" width="7.125" style="37" customWidth="1"/>
    <col min="4" max="4" width="7.25" style="37" customWidth="1"/>
    <col min="5" max="5" width="11.375" style="37" customWidth="1"/>
    <col min="6" max="6" width="33.75" style="37" customWidth="1"/>
    <col min="7" max="7" width="16.625" style="37" customWidth="1"/>
    <col min="8" max="8" width="15.125" style="37" customWidth="1"/>
    <col min="9" max="9" width="17.375" style="37" customWidth="1"/>
    <col min="10" max="17" width="15.125" style="37" customWidth="1"/>
    <col min="18" max="18" width="1.5" style="37" customWidth="1"/>
    <col min="19" max="19" width="9.75" style="37" customWidth="1"/>
    <col min="20" max="16384" width="10" style="37"/>
  </cols>
  <sheetData>
    <row r="1" ht="24.95" customHeight="1" spans="1:18">
      <c r="A1" s="38"/>
      <c r="B1" s="39"/>
      <c r="C1" s="38"/>
      <c r="D1" s="38"/>
      <c r="E1" s="38"/>
      <c r="F1" s="38"/>
      <c r="H1" s="42"/>
      <c r="I1" s="42"/>
      <c r="J1" s="103"/>
      <c r="K1" s="103"/>
      <c r="L1" s="103"/>
      <c r="M1" s="103"/>
      <c r="N1" s="103"/>
      <c r="O1" s="103"/>
      <c r="P1" s="103"/>
      <c r="Q1" s="54" t="s">
        <v>57</v>
      </c>
      <c r="R1" s="46"/>
    </row>
    <row r="2" ht="22.9" customHeight="1" spans="1:18">
      <c r="A2" s="38"/>
      <c r="B2" s="61" t="s">
        <v>58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6"/>
      <c r="R2" s="46" t="s">
        <v>3</v>
      </c>
    </row>
    <row r="3" ht="19.5" customHeight="1" spans="1:18">
      <c r="A3" s="44"/>
      <c r="B3" s="95" t="s">
        <v>5</v>
      </c>
      <c r="C3" s="95"/>
      <c r="D3" s="44"/>
      <c r="E3" s="44"/>
      <c r="F3" s="44"/>
      <c r="I3" s="94"/>
      <c r="J3" s="44"/>
      <c r="K3" s="94"/>
      <c r="L3" s="94"/>
      <c r="M3" s="94"/>
      <c r="N3" s="94"/>
      <c r="O3" s="94"/>
      <c r="P3" s="94"/>
      <c r="Q3" s="55" t="s">
        <v>6</v>
      </c>
      <c r="R3" s="56"/>
    </row>
    <row r="4" ht="24.4" customHeight="1" spans="1:18">
      <c r="A4" s="48"/>
      <c r="B4" s="63" t="s">
        <v>9</v>
      </c>
      <c r="C4" s="63"/>
      <c r="D4" s="63"/>
      <c r="E4" s="63"/>
      <c r="F4" s="63"/>
      <c r="G4" s="63" t="s">
        <v>59</v>
      </c>
      <c r="H4" s="63" t="s">
        <v>60</v>
      </c>
      <c r="I4" s="63" t="s">
        <v>61</v>
      </c>
      <c r="J4" s="63" t="s">
        <v>62</v>
      </c>
      <c r="K4" s="63" t="s">
        <v>63</v>
      </c>
      <c r="L4" s="63" t="s">
        <v>64</v>
      </c>
      <c r="M4" s="63" t="s">
        <v>65</v>
      </c>
      <c r="N4" s="63" t="s">
        <v>66</v>
      </c>
      <c r="O4" s="63" t="s">
        <v>67</v>
      </c>
      <c r="P4" s="63" t="s">
        <v>68</v>
      </c>
      <c r="Q4" s="63" t="s">
        <v>69</v>
      </c>
      <c r="R4" s="58"/>
    </row>
    <row r="5" ht="24.4" customHeight="1" spans="1:18">
      <c r="A5" s="48"/>
      <c r="B5" s="63" t="s">
        <v>70</v>
      </c>
      <c r="C5" s="63"/>
      <c r="D5" s="63"/>
      <c r="E5" s="63" t="s">
        <v>71</v>
      </c>
      <c r="F5" s="63" t="s">
        <v>72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58"/>
    </row>
    <row r="6" ht="24.4" customHeight="1" spans="1:18">
      <c r="A6" s="48"/>
      <c r="B6" s="63" t="s">
        <v>73</v>
      </c>
      <c r="C6" s="63" t="s">
        <v>74</v>
      </c>
      <c r="D6" s="63" t="s">
        <v>75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58"/>
    </row>
    <row r="7" ht="32.1" customHeight="1" spans="1:18">
      <c r="A7" s="49"/>
      <c r="B7" s="47"/>
      <c r="C7" s="47"/>
      <c r="D7" s="47"/>
      <c r="E7" s="47"/>
      <c r="F7" s="47" t="s">
        <v>76</v>
      </c>
      <c r="G7" s="50">
        <f>SUM(G8:G13)</f>
        <v>6335117.42</v>
      </c>
      <c r="H7" s="50"/>
      <c r="I7" s="50">
        <f>SUM(I8:I13)</f>
        <v>6335117.42</v>
      </c>
      <c r="J7" s="50"/>
      <c r="K7" s="50"/>
      <c r="L7" s="50"/>
      <c r="M7" s="50"/>
      <c r="N7" s="50"/>
      <c r="O7" s="50"/>
      <c r="P7" s="50"/>
      <c r="Q7" s="50"/>
      <c r="R7" s="59"/>
    </row>
    <row r="8" ht="27" customHeight="1" spans="1:18">
      <c r="A8" s="123"/>
      <c r="B8" s="47">
        <v>207</v>
      </c>
      <c r="C8" s="145" t="s">
        <v>77</v>
      </c>
      <c r="D8" s="145" t="s">
        <v>78</v>
      </c>
      <c r="E8" s="47">
        <v>205004</v>
      </c>
      <c r="F8" s="90" t="s">
        <v>79</v>
      </c>
      <c r="G8" s="67">
        <f t="shared" ref="G8:G13" si="0">SUM(H8:Q8)</f>
        <v>5035248.9</v>
      </c>
      <c r="H8" s="50"/>
      <c r="I8" s="67">
        <v>5035248.9</v>
      </c>
      <c r="J8" s="50"/>
      <c r="K8" s="50"/>
      <c r="L8" s="50"/>
      <c r="M8" s="50"/>
      <c r="N8" s="50"/>
      <c r="O8" s="50"/>
      <c r="P8" s="50"/>
      <c r="Q8" s="50"/>
      <c r="R8" s="127"/>
    </row>
    <row r="9" ht="27" customHeight="1" spans="1:18">
      <c r="A9" s="123"/>
      <c r="B9" s="47">
        <v>208</v>
      </c>
      <c r="C9" s="145" t="s">
        <v>78</v>
      </c>
      <c r="D9" s="145" t="s">
        <v>77</v>
      </c>
      <c r="E9" s="47">
        <v>205004</v>
      </c>
      <c r="F9" s="64" t="s">
        <v>80</v>
      </c>
      <c r="G9" s="67">
        <f t="shared" si="0"/>
        <v>224111.9</v>
      </c>
      <c r="H9" s="50"/>
      <c r="I9" s="67">
        <v>224111.9</v>
      </c>
      <c r="J9" s="50"/>
      <c r="K9" s="50"/>
      <c r="L9" s="50"/>
      <c r="M9" s="50"/>
      <c r="N9" s="50"/>
      <c r="O9" s="50"/>
      <c r="P9" s="50"/>
      <c r="Q9" s="50"/>
      <c r="R9" s="127"/>
    </row>
    <row r="10" ht="27" customHeight="1" spans="1:18">
      <c r="A10" s="123"/>
      <c r="B10" s="47">
        <v>208</v>
      </c>
      <c r="C10" s="145" t="s">
        <v>78</v>
      </c>
      <c r="D10" s="145" t="s">
        <v>78</v>
      </c>
      <c r="E10" s="47">
        <v>205004</v>
      </c>
      <c r="F10" s="64" t="s">
        <v>81</v>
      </c>
      <c r="G10" s="67">
        <f t="shared" si="0"/>
        <v>440113.54</v>
      </c>
      <c r="H10" s="50"/>
      <c r="I10" s="67">
        <v>440113.54</v>
      </c>
      <c r="J10" s="50"/>
      <c r="K10" s="50"/>
      <c r="L10" s="50"/>
      <c r="M10" s="50"/>
      <c r="N10" s="50"/>
      <c r="O10" s="50"/>
      <c r="P10" s="50"/>
      <c r="Q10" s="50"/>
      <c r="R10" s="127"/>
    </row>
    <row r="11" ht="27" customHeight="1" spans="1:18">
      <c r="A11" s="123"/>
      <c r="B11" s="145" t="s">
        <v>82</v>
      </c>
      <c r="C11" s="145" t="s">
        <v>83</v>
      </c>
      <c r="D11" s="145" t="s">
        <v>77</v>
      </c>
      <c r="E11" s="47">
        <v>205004</v>
      </c>
      <c r="F11" s="64" t="s">
        <v>84</v>
      </c>
      <c r="G11" s="67">
        <f t="shared" si="0"/>
        <v>224822.06</v>
      </c>
      <c r="H11" s="50"/>
      <c r="I11" s="67">
        <v>224822.06</v>
      </c>
      <c r="J11" s="50"/>
      <c r="K11" s="50"/>
      <c r="L11" s="50"/>
      <c r="M11" s="50"/>
      <c r="N11" s="50"/>
      <c r="O11" s="50"/>
      <c r="P11" s="50"/>
      <c r="Q11" s="50"/>
      <c r="R11" s="127"/>
    </row>
    <row r="12" ht="27" customHeight="1" spans="1:18">
      <c r="A12" s="124"/>
      <c r="B12" s="145" t="s">
        <v>82</v>
      </c>
      <c r="C12" s="145" t="s">
        <v>83</v>
      </c>
      <c r="D12" s="47">
        <v>99</v>
      </c>
      <c r="E12" s="47">
        <v>205004</v>
      </c>
      <c r="F12" s="64" t="s">
        <v>85</v>
      </c>
      <c r="G12" s="67">
        <f t="shared" si="0"/>
        <v>80735.87</v>
      </c>
      <c r="H12" s="125"/>
      <c r="I12" s="67">
        <v>80735.87</v>
      </c>
      <c r="J12" s="125"/>
      <c r="K12" s="125"/>
      <c r="L12" s="125"/>
      <c r="M12" s="125"/>
      <c r="N12" s="125"/>
      <c r="O12" s="125"/>
      <c r="P12" s="125"/>
      <c r="Q12" s="128"/>
      <c r="R12" s="129"/>
    </row>
    <row r="13" ht="27" customHeight="1" spans="2:17">
      <c r="B13" s="47">
        <v>221</v>
      </c>
      <c r="C13" s="145" t="s">
        <v>77</v>
      </c>
      <c r="D13" s="145" t="s">
        <v>86</v>
      </c>
      <c r="E13" s="47">
        <v>205004</v>
      </c>
      <c r="F13" s="90" t="s">
        <v>87</v>
      </c>
      <c r="G13" s="67">
        <f t="shared" si="0"/>
        <v>330085.15</v>
      </c>
      <c r="H13" s="126"/>
      <c r="I13" s="67">
        <v>330085.15</v>
      </c>
      <c r="J13" s="126"/>
      <c r="K13" s="126"/>
      <c r="L13" s="126"/>
      <c r="M13" s="126"/>
      <c r="N13" s="126"/>
      <c r="O13" s="126"/>
      <c r="P13" s="126"/>
      <c r="Q13" s="126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G8" sqref="G8:G13"/>
    </sheetView>
  </sheetViews>
  <sheetFormatPr defaultColWidth="10" defaultRowHeight="13.5"/>
  <cols>
    <col min="1" max="1" width="1.5" style="37" customWidth="1"/>
    <col min="2" max="4" width="5.625" style="37" customWidth="1"/>
    <col min="5" max="5" width="13.875" style="37" customWidth="1"/>
    <col min="6" max="6" width="41.25" style="37" customWidth="1"/>
    <col min="7" max="7" width="16.625" style="37" customWidth="1"/>
    <col min="8" max="8" width="17.5" style="37" customWidth="1"/>
    <col min="9" max="9" width="15.375" style="37" customWidth="1"/>
    <col min="10" max="11" width="14.125" style="37" customWidth="1"/>
    <col min="12" max="12" width="1.5" style="37" customWidth="1"/>
    <col min="13" max="15" width="9.75" style="37" customWidth="1"/>
    <col min="16" max="16384" width="10" style="37"/>
  </cols>
  <sheetData>
    <row r="1" ht="24.95" customHeight="1" spans="1:12">
      <c r="A1" s="38"/>
      <c r="B1" s="39"/>
      <c r="C1" s="38"/>
      <c r="D1" s="38"/>
      <c r="E1" s="38"/>
      <c r="F1" s="103"/>
      <c r="G1" s="42"/>
      <c r="H1" s="42"/>
      <c r="I1" s="42"/>
      <c r="J1" s="42"/>
      <c r="K1" s="54" t="s">
        <v>88</v>
      </c>
      <c r="L1" s="46"/>
    </row>
    <row r="2" ht="22.9" customHeight="1" spans="1:12">
      <c r="A2" s="38"/>
      <c r="B2" s="43" t="s">
        <v>89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3</v>
      </c>
    </row>
    <row r="3" ht="19.5" customHeight="1" spans="1:12">
      <c r="A3" s="44"/>
      <c r="B3" s="45" t="s">
        <v>90</v>
      </c>
      <c r="C3" s="45"/>
      <c r="D3" s="45"/>
      <c r="E3" s="45"/>
      <c r="F3" s="45"/>
      <c r="G3" s="44"/>
      <c r="H3" s="44"/>
      <c r="I3" s="94"/>
      <c r="J3" s="94"/>
      <c r="K3" s="55" t="s">
        <v>6</v>
      </c>
      <c r="L3" s="56"/>
    </row>
    <row r="4" ht="24.4" customHeight="1" spans="1:12">
      <c r="A4" s="46"/>
      <c r="B4" s="47" t="s">
        <v>9</v>
      </c>
      <c r="C4" s="47"/>
      <c r="D4" s="47"/>
      <c r="E4" s="47"/>
      <c r="F4" s="47"/>
      <c r="G4" s="47" t="s">
        <v>59</v>
      </c>
      <c r="H4" s="47" t="s">
        <v>91</v>
      </c>
      <c r="I4" s="47" t="s">
        <v>92</v>
      </c>
      <c r="J4" s="47" t="s">
        <v>93</v>
      </c>
      <c r="K4" s="63" t="s">
        <v>94</v>
      </c>
      <c r="L4" s="57"/>
    </row>
    <row r="5" ht="24.4" customHeight="1" spans="1:12">
      <c r="A5" s="48"/>
      <c r="B5" s="47" t="s">
        <v>70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57"/>
    </row>
    <row r="6" ht="24.4" customHeight="1" spans="1:12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47"/>
      <c r="K6" s="47"/>
      <c r="L6" s="58"/>
    </row>
    <row r="7" ht="27" customHeight="1" spans="1:12">
      <c r="A7" s="49"/>
      <c r="B7" s="47"/>
      <c r="C7" s="47"/>
      <c r="D7" s="47"/>
      <c r="E7" s="47"/>
      <c r="F7" s="47" t="s">
        <v>76</v>
      </c>
      <c r="G7" s="50">
        <f>SUM(G8:G13)</f>
        <v>6335117.42</v>
      </c>
      <c r="H7" s="50">
        <f>SUM(H8:H13)</f>
        <v>5313117.42</v>
      </c>
      <c r="I7" s="50">
        <f>SUM(I8:I13)</f>
        <v>1022000</v>
      </c>
      <c r="J7" s="50"/>
      <c r="K7" s="50"/>
      <c r="L7" s="59"/>
    </row>
    <row r="8" ht="27" customHeight="1" spans="1:12">
      <c r="A8" s="49"/>
      <c r="B8" s="47">
        <v>207</v>
      </c>
      <c r="C8" s="145" t="s">
        <v>77</v>
      </c>
      <c r="D8" s="145" t="s">
        <v>78</v>
      </c>
      <c r="E8" s="47">
        <v>205004</v>
      </c>
      <c r="F8" s="90" t="s">
        <v>79</v>
      </c>
      <c r="G8" s="67">
        <f t="shared" ref="G8:G13" si="0">SUM(H8:K8)</f>
        <v>5035248.9</v>
      </c>
      <c r="H8" s="67">
        <v>4013248.9</v>
      </c>
      <c r="I8" s="67">
        <v>1022000</v>
      </c>
      <c r="J8" s="50"/>
      <c r="K8" s="50"/>
      <c r="L8" s="59"/>
    </row>
    <row r="9" ht="27" customHeight="1" spans="1:12">
      <c r="A9" s="49"/>
      <c r="B9" s="47">
        <v>208</v>
      </c>
      <c r="C9" s="145" t="s">
        <v>78</v>
      </c>
      <c r="D9" s="145" t="s">
        <v>77</v>
      </c>
      <c r="E9" s="47">
        <v>205004</v>
      </c>
      <c r="F9" s="64" t="s">
        <v>80</v>
      </c>
      <c r="G9" s="67">
        <f t="shared" si="0"/>
        <v>224111.9</v>
      </c>
      <c r="H9" s="67">
        <v>224111.9</v>
      </c>
      <c r="I9" s="50"/>
      <c r="J9" s="50"/>
      <c r="K9" s="50"/>
      <c r="L9" s="59"/>
    </row>
    <row r="10" ht="27" customHeight="1" spans="1:12">
      <c r="A10" s="49"/>
      <c r="B10" s="47">
        <v>208</v>
      </c>
      <c r="C10" s="145" t="s">
        <v>78</v>
      </c>
      <c r="D10" s="145" t="s">
        <v>78</v>
      </c>
      <c r="E10" s="47">
        <v>205004</v>
      </c>
      <c r="F10" s="64" t="s">
        <v>81</v>
      </c>
      <c r="G10" s="67">
        <f t="shared" si="0"/>
        <v>440113.54</v>
      </c>
      <c r="H10" s="67">
        <v>440113.54</v>
      </c>
      <c r="I10" s="50"/>
      <c r="J10" s="50"/>
      <c r="K10" s="50"/>
      <c r="L10" s="59"/>
    </row>
    <row r="11" ht="27" customHeight="1" spans="1:12">
      <c r="A11" s="49"/>
      <c r="B11" s="145" t="s">
        <v>82</v>
      </c>
      <c r="C11" s="145" t="s">
        <v>83</v>
      </c>
      <c r="D11" s="145" t="s">
        <v>77</v>
      </c>
      <c r="E11" s="47">
        <v>205004</v>
      </c>
      <c r="F11" s="64" t="s">
        <v>84</v>
      </c>
      <c r="G11" s="67">
        <f t="shared" si="0"/>
        <v>224822.06</v>
      </c>
      <c r="H11" s="67">
        <v>224822.06</v>
      </c>
      <c r="I11" s="50"/>
      <c r="J11" s="50"/>
      <c r="K11" s="50"/>
      <c r="L11" s="59"/>
    </row>
    <row r="12" ht="27" customHeight="1" spans="1:12">
      <c r="A12" s="49"/>
      <c r="B12" s="145" t="s">
        <v>82</v>
      </c>
      <c r="C12" s="145" t="s">
        <v>83</v>
      </c>
      <c r="D12" s="47">
        <v>99</v>
      </c>
      <c r="E12" s="47">
        <v>205004</v>
      </c>
      <c r="F12" s="64" t="s">
        <v>85</v>
      </c>
      <c r="G12" s="67">
        <f t="shared" si="0"/>
        <v>80735.87</v>
      </c>
      <c r="H12" s="67">
        <v>80735.87</v>
      </c>
      <c r="I12" s="50"/>
      <c r="J12" s="50"/>
      <c r="K12" s="50"/>
      <c r="L12" s="59"/>
    </row>
    <row r="13" ht="27" customHeight="1" spans="1:12">
      <c r="A13" s="49"/>
      <c r="B13" s="47">
        <v>221</v>
      </c>
      <c r="C13" s="145" t="s">
        <v>77</v>
      </c>
      <c r="D13" s="145" t="s">
        <v>86</v>
      </c>
      <c r="E13" s="47">
        <v>205004</v>
      </c>
      <c r="F13" s="90" t="s">
        <v>87</v>
      </c>
      <c r="G13" s="67">
        <f t="shared" si="0"/>
        <v>330085.15</v>
      </c>
      <c r="H13" s="67">
        <v>330085.15</v>
      </c>
      <c r="I13" s="50"/>
      <c r="J13" s="50"/>
      <c r="K13" s="50"/>
      <c r="L13" s="59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showZeros="0" topLeftCell="B1" workbookViewId="0">
      <pane ySplit="5" topLeftCell="A6" activePane="bottomLeft" state="frozen"/>
      <selection/>
      <selection pane="bottomLeft" activeCell="E13" sqref="E13:E27"/>
    </sheetView>
  </sheetViews>
  <sheetFormatPr defaultColWidth="10" defaultRowHeight="13.5"/>
  <cols>
    <col min="1" max="1" width="1.5" style="37" customWidth="1"/>
    <col min="2" max="2" width="28.5" style="37" customWidth="1"/>
    <col min="3" max="3" width="19.375" style="37" customWidth="1"/>
    <col min="4" max="4" width="28.5" style="37" customWidth="1"/>
    <col min="5" max="8" width="19.375" style="37" customWidth="1"/>
    <col min="9" max="9" width="1.5" style="37" customWidth="1"/>
    <col min="10" max="12" width="9.75" style="37" customWidth="1"/>
    <col min="13" max="16384" width="10" style="37"/>
  </cols>
  <sheetData>
    <row r="1" ht="24.95" customHeight="1" spans="1:9">
      <c r="A1" s="112"/>
      <c r="B1" s="39"/>
      <c r="C1" s="113"/>
      <c r="D1" s="113"/>
      <c r="E1" s="113"/>
      <c r="F1" s="113"/>
      <c r="G1" s="113"/>
      <c r="H1" s="114" t="s">
        <v>95</v>
      </c>
      <c r="I1" s="120" t="s">
        <v>3</v>
      </c>
    </row>
    <row r="2" ht="22.9" customHeight="1" spans="1:9">
      <c r="A2" s="113"/>
      <c r="B2" s="115" t="s">
        <v>96</v>
      </c>
      <c r="C2" s="115"/>
      <c r="D2" s="115"/>
      <c r="E2" s="115"/>
      <c r="F2" s="115"/>
      <c r="G2" s="115"/>
      <c r="H2" s="115"/>
      <c r="I2" s="120"/>
    </row>
    <row r="3" ht="19.5" customHeight="1" spans="1:9">
      <c r="A3" s="116"/>
      <c r="B3" s="45" t="s">
        <v>5</v>
      </c>
      <c r="C3" s="45"/>
      <c r="D3" s="104"/>
      <c r="E3" s="104"/>
      <c r="F3" s="104"/>
      <c r="G3" s="104"/>
      <c r="H3" s="117" t="s">
        <v>6</v>
      </c>
      <c r="I3" s="121"/>
    </row>
    <row r="4" ht="15" customHeight="1" spans="1:9">
      <c r="A4" s="118"/>
      <c r="B4" s="47" t="s">
        <v>7</v>
      </c>
      <c r="C4" s="47"/>
      <c r="D4" s="47" t="s">
        <v>8</v>
      </c>
      <c r="E4" s="47"/>
      <c r="F4" s="47"/>
      <c r="G4" s="47"/>
      <c r="H4" s="47"/>
      <c r="I4" s="107"/>
    </row>
    <row r="5" ht="15" customHeight="1" spans="1:9">
      <c r="A5" s="118"/>
      <c r="B5" s="47" t="s">
        <v>9</v>
      </c>
      <c r="C5" s="47" t="s">
        <v>10</v>
      </c>
      <c r="D5" s="47" t="s">
        <v>9</v>
      </c>
      <c r="E5" s="47" t="s">
        <v>59</v>
      </c>
      <c r="F5" s="47" t="s">
        <v>97</v>
      </c>
      <c r="G5" s="47" t="s">
        <v>98</v>
      </c>
      <c r="H5" s="47" t="s">
        <v>99</v>
      </c>
      <c r="I5" s="107"/>
    </row>
    <row r="6" ht="15" customHeight="1" spans="1:9">
      <c r="A6" s="46"/>
      <c r="B6" s="64" t="s">
        <v>100</v>
      </c>
      <c r="C6" s="70">
        <f>SUM(C7:C9)</f>
        <v>6335117.42</v>
      </c>
      <c r="D6" s="64" t="s">
        <v>101</v>
      </c>
      <c r="E6" s="67">
        <f>SUM(E7:E33)</f>
        <v>6335117.42</v>
      </c>
      <c r="F6" s="67">
        <f>SUM(F7:F33)</f>
        <v>6335117.42</v>
      </c>
      <c r="G6" s="67"/>
      <c r="H6" s="67"/>
      <c r="I6" s="58"/>
    </row>
    <row r="7" ht="15" customHeight="1" spans="1:9">
      <c r="A7" s="46"/>
      <c r="B7" s="64" t="s">
        <v>102</v>
      </c>
      <c r="C7" s="70">
        <v>6335117.42</v>
      </c>
      <c r="D7" s="64" t="s">
        <v>103</v>
      </c>
      <c r="E7" s="67"/>
      <c r="F7" s="67"/>
      <c r="G7" s="67"/>
      <c r="H7" s="67"/>
      <c r="I7" s="58"/>
    </row>
    <row r="8" ht="15" customHeight="1" spans="1:9">
      <c r="A8" s="46"/>
      <c r="B8" s="64" t="s">
        <v>104</v>
      </c>
      <c r="C8" s="67"/>
      <c r="D8" s="64" t="s">
        <v>105</v>
      </c>
      <c r="E8" s="67"/>
      <c r="F8" s="67"/>
      <c r="G8" s="67"/>
      <c r="H8" s="67"/>
      <c r="I8" s="58"/>
    </row>
    <row r="9" ht="15" customHeight="1" spans="1:9">
      <c r="A9" s="46"/>
      <c r="B9" s="64" t="s">
        <v>106</v>
      </c>
      <c r="C9" s="67"/>
      <c r="D9" s="64" t="s">
        <v>107</v>
      </c>
      <c r="E9" s="67"/>
      <c r="F9" s="67"/>
      <c r="G9" s="67"/>
      <c r="H9" s="67"/>
      <c r="I9" s="58"/>
    </row>
    <row r="10" ht="15" customHeight="1" spans="1:9">
      <c r="A10" s="46"/>
      <c r="B10" s="64" t="s">
        <v>108</v>
      </c>
      <c r="C10" s="67"/>
      <c r="D10" s="64" t="s">
        <v>109</v>
      </c>
      <c r="E10" s="67"/>
      <c r="F10" s="67"/>
      <c r="G10" s="67"/>
      <c r="H10" s="67"/>
      <c r="I10" s="58"/>
    </row>
    <row r="11" ht="15" customHeight="1" spans="1:9">
      <c r="A11" s="46"/>
      <c r="B11" s="64" t="s">
        <v>102</v>
      </c>
      <c r="C11" s="67"/>
      <c r="D11" s="64" t="s">
        <v>110</v>
      </c>
      <c r="E11" s="67"/>
      <c r="F11" s="67"/>
      <c r="G11" s="67"/>
      <c r="H11" s="67"/>
      <c r="I11" s="58"/>
    </row>
    <row r="12" ht="15" customHeight="1" spans="1:9">
      <c r="A12" s="46"/>
      <c r="B12" s="64" t="s">
        <v>104</v>
      </c>
      <c r="C12" s="67"/>
      <c r="D12" s="64" t="s">
        <v>111</v>
      </c>
      <c r="E12" s="67"/>
      <c r="F12" s="67"/>
      <c r="G12" s="67"/>
      <c r="H12" s="67"/>
      <c r="I12" s="58"/>
    </row>
    <row r="13" ht="15" customHeight="1" spans="1:9">
      <c r="A13" s="46"/>
      <c r="B13" s="64" t="s">
        <v>106</v>
      </c>
      <c r="C13" s="67"/>
      <c r="D13" s="64" t="s">
        <v>112</v>
      </c>
      <c r="E13" s="67">
        <f>F13</f>
        <v>5035248.9</v>
      </c>
      <c r="F13" s="67">
        <v>5035248.9</v>
      </c>
      <c r="G13" s="67"/>
      <c r="H13" s="67"/>
      <c r="I13" s="58"/>
    </row>
    <row r="14" ht="15" customHeight="1" spans="1:9">
      <c r="A14" s="46"/>
      <c r="B14" s="64"/>
      <c r="C14" s="67"/>
      <c r="D14" s="64" t="s">
        <v>113</v>
      </c>
      <c r="E14" s="67">
        <f t="shared" ref="E14:E26" si="0">F14</f>
        <v>664225.44</v>
      </c>
      <c r="F14" s="67">
        <v>664225.44</v>
      </c>
      <c r="G14" s="67"/>
      <c r="H14" s="67"/>
      <c r="I14" s="58"/>
    </row>
    <row r="15" ht="15" customHeight="1" spans="1:9">
      <c r="A15" s="46"/>
      <c r="B15" s="64" t="s">
        <v>114</v>
      </c>
      <c r="C15" s="67"/>
      <c r="D15" s="64" t="s">
        <v>115</v>
      </c>
      <c r="E15" s="67">
        <f t="shared" si="0"/>
        <v>0</v>
      </c>
      <c r="F15" s="67"/>
      <c r="G15" s="67"/>
      <c r="H15" s="67"/>
      <c r="I15" s="58"/>
    </row>
    <row r="16" ht="15" customHeight="1" spans="1:9">
      <c r="A16" s="46"/>
      <c r="B16" s="64" t="s">
        <v>114</v>
      </c>
      <c r="C16" s="67"/>
      <c r="D16" s="64" t="s">
        <v>116</v>
      </c>
      <c r="E16" s="67">
        <f t="shared" si="0"/>
        <v>305557.93</v>
      </c>
      <c r="F16" s="67">
        <v>305557.93</v>
      </c>
      <c r="G16" s="67"/>
      <c r="H16" s="67"/>
      <c r="I16" s="58"/>
    </row>
    <row r="17" ht="15" customHeight="1" spans="1:9">
      <c r="A17" s="46"/>
      <c r="B17" s="64" t="s">
        <v>114</v>
      </c>
      <c r="C17" s="67"/>
      <c r="D17" s="64" t="s">
        <v>117</v>
      </c>
      <c r="E17" s="67">
        <f t="shared" si="0"/>
        <v>0</v>
      </c>
      <c r="F17" s="67"/>
      <c r="G17" s="67"/>
      <c r="H17" s="67"/>
      <c r="I17" s="58"/>
    </row>
    <row r="18" ht="15" customHeight="1" spans="1:9">
      <c r="A18" s="46"/>
      <c r="B18" s="64" t="s">
        <v>114</v>
      </c>
      <c r="C18" s="67"/>
      <c r="D18" s="64" t="s">
        <v>118</v>
      </c>
      <c r="E18" s="67">
        <f t="shared" si="0"/>
        <v>0</v>
      </c>
      <c r="F18" s="67"/>
      <c r="G18" s="67"/>
      <c r="H18" s="67"/>
      <c r="I18" s="58"/>
    </row>
    <row r="19" ht="15" customHeight="1" spans="1:9">
      <c r="A19" s="46"/>
      <c r="B19" s="64" t="s">
        <v>114</v>
      </c>
      <c r="C19" s="67"/>
      <c r="D19" s="64" t="s">
        <v>119</v>
      </c>
      <c r="E19" s="67">
        <f t="shared" si="0"/>
        <v>0</v>
      </c>
      <c r="F19" s="67"/>
      <c r="G19" s="67"/>
      <c r="H19" s="67"/>
      <c r="I19" s="58"/>
    </row>
    <row r="20" ht="15" customHeight="1" spans="1:9">
      <c r="A20" s="46"/>
      <c r="B20" s="64" t="s">
        <v>114</v>
      </c>
      <c r="C20" s="67"/>
      <c r="D20" s="64" t="s">
        <v>120</v>
      </c>
      <c r="E20" s="67">
        <f t="shared" si="0"/>
        <v>0</v>
      </c>
      <c r="F20" s="67"/>
      <c r="G20" s="67"/>
      <c r="H20" s="67"/>
      <c r="I20" s="58"/>
    </row>
    <row r="21" ht="15" customHeight="1" spans="1:9">
      <c r="A21" s="46"/>
      <c r="B21" s="64" t="s">
        <v>114</v>
      </c>
      <c r="C21" s="67"/>
      <c r="D21" s="64" t="s">
        <v>121</v>
      </c>
      <c r="E21" s="67">
        <f t="shared" si="0"/>
        <v>0</v>
      </c>
      <c r="F21" s="67"/>
      <c r="G21" s="67"/>
      <c r="H21" s="67"/>
      <c r="I21" s="58"/>
    </row>
    <row r="22" ht="15" customHeight="1" spans="1:9">
      <c r="A22" s="46"/>
      <c r="B22" s="64" t="s">
        <v>114</v>
      </c>
      <c r="C22" s="67"/>
      <c r="D22" s="64" t="s">
        <v>122</v>
      </c>
      <c r="E22" s="67">
        <f t="shared" si="0"/>
        <v>0</v>
      </c>
      <c r="F22" s="67"/>
      <c r="G22" s="67"/>
      <c r="H22" s="67"/>
      <c r="I22" s="58"/>
    </row>
    <row r="23" ht="15" customHeight="1" spans="1:9">
      <c r="A23" s="46"/>
      <c r="B23" s="64" t="s">
        <v>114</v>
      </c>
      <c r="C23" s="67"/>
      <c r="D23" s="64" t="s">
        <v>123</v>
      </c>
      <c r="E23" s="67">
        <f t="shared" si="0"/>
        <v>0</v>
      </c>
      <c r="F23" s="67"/>
      <c r="G23" s="67"/>
      <c r="H23" s="67"/>
      <c r="I23" s="58"/>
    </row>
    <row r="24" ht="15" customHeight="1" spans="1:9">
      <c r="A24" s="46"/>
      <c r="B24" s="64" t="s">
        <v>114</v>
      </c>
      <c r="C24" s="67"/>
      <c r="D24" s="64" t="s">
        <v>124</v>
      </c>
      <c r="E24" s="67">
        <f t="shared" si="0"/>
        <v>0</v>
      </c>
      <c r="F24" s="67"/>
      <c r="G24" s="67"/>
      <c r="H24" s="67"/>
      <c r="I24" s="58"/>
    </row>
    <row r="25" ht="15" customHeight="1" spans="1:9">
      <c r="A25" s="46"/>
      <c r="B25" s="64" t="s">
        <v>114</v>
      </c>
      <c r="C25" s="67"/>
      <c r="D25" s="64" t="s">
        <v>125</v>
      </c>
      <c r="E25" s="67">
        <f t="shared" si="0"/>
        <v>0</v>
      </c>
      <c r="F25" s="67"/>
      <c r="G25" s="67"/>
      <c r="H25" s="67"/>
      <c r="I25" s="58"/>
    </row>
    <row r="26" ht="15" customHeight="1" spans="1:9">
      <c r="A26" s="46"/>
      <c r="B26" s="64" t="s">
        <v>114</v>
      </c>
      <c r="C26" s="67"/>
      <c r="D26" s="64" t="s">
        <v>126</v>
      </c>
      <c r="E26" s="67">
        <f t="shared" si="0"/>
        <v>330085.15</v>
      </c>
      <c r="F26" s="67">
        <v>330085.15</v>
      </c>
      <c r="G26" s="67"/>
      <c r="H26" s="67"/>
      <c r="I26" s="58"/>
    </row>
    <row r="27" ht="15" customHeight="1" spans="1:9">
      <c r="A27" s="46"/>
      <c r="B27" s="64" t="s">
        <v>114</v>
      </c>
      <c r="C27" s="67"/>
      <c r="D27" s="64" t="s">
        <v>127</v>
      </c>
      <c r="E27" s="67"/>
      <c r="F27" s="67"/>
      <c r="G27" s="67"/>
      <c r="H27" s="67"/>
      <c r="I27" s="58"/>
    </row>
    <row r="28" ht="15" customHeight="1" spans="1:9">
      <c r="A28" s="46"/>
      <c r="B28" s="64" t="s">
        <v>114</v>
      </c>
      <c r="C28" s="67"/>
      <c r="D28" s="64" t="s">
        <v>128</v>
      </c>
      <c r="E28" s="67"/>
      <c r="F28" s="67"/>
      <c r="G28" s="67"/>
      <c r="H28" s="67"/>
      <c r="I28" s="58"/>
    </row>
    <row r="29" ht="15" customHeight="1" spans="1:9">
      <c r="A29" s="46"/>
      <c r="B29" s="64" t="s">
        <v>114</v>
      </c>
      <c r="C29" s="67"/>
      <c r="D29" s="64" t="s">
        <v>129</v>
      </c>
      <c r="E29" s="67"/>
      <c r="F29" s="67"/>
      <c r="G29" s="67"/>
      <c r="H29" s="67"/>
      <c r="I29" s="58"/>
    </row>
    <row r="30" ht="15" customHeight="1" spans="1:9">
      <c r="A30" s="46"/>
      <c r="B30" s="64" t="s">
        <v>114</v>
      </c>
      <c r="C30" s="67"/>
      <c r="D30" s="64" t="s">
        <v>130</v>
      </c>
      <c r="E30" s="67"/>
      <c r="F30" s="67"/>
      <c r="G30" s="67"/>
      <c r="H30" s="67"/>
      <c r="I30" s="58"/>
    </row>
    <row r="31" ht="15" customHeight="1" spans="1:9">
      <c r="A31" s="46"/>
      <c r="B31" s="64" t="s">
        <v>114</v>
      </c>
      <c r="C31" s="67"/>
      <c r="D31" s="64" t="s">
        <v>131</v>
      </c>
      <c r="E31" s="67"/>
      <c r="F31" s="67"/>
      <c r="G31" s="67"/>
      <c r="H31" s="67"/>
      <c r="I31" s="58"/>
    </row>
    <row r="32" ht="15" customHeight="1" spans="1:9">
      <c r="A32" s="46"/>
      <c r="B32" s="64" t="s">
        <v>114</v>
      </c>
      <c r="C32" s="67"/>
      <c r="D32" s="64" t="s">
        <v>132</v>
      </c>
      <c r="E32" s="67"/>
      <c r="F32" s="67"/>
      <c r="G32" s="67"/>
      <c r="H32" s="67"/>
      <c r="I32" s="58"/>
    </row>
    <row r="33" ht="15" customHeight="1" spans="1:9">
      <c r="A33" s="46"/>
      <c r="B33" s="64" t="s">
        <v>114</v>
      </c>
      <c r="C33" s="67"/>
      <c r="D33" s="64" t="s">
        <v>133</v>
      </c>
      <c r="E33" s="67"/>
      <c r="F33" s="67"/>
      <c r="G33" s="67"/>
      <c r="H33" s="67"/>
      <c r="I33" s="58"/>
    </row>
    <row r="34" ht="9.75" customHeight="1" spans="1:9">
      <c r="A34" s="119"/>
      <c r="B34" s="119"/>
      <c r="C34" s="119"/>
      <c r="D34" s="41"/>
      <c r="E34" s="119"/>
      <c r="F34" s="119"/>
      <c r="G34" s="119"/>
      <c r="H34" s="119"/>
      <c r="I34" s="12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4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" style="91" customWidth="1"/>
    <col min="2" max="3" width="6.125" style="91" customWidth="1"/>
    <col min="4" max="4" width="8.75" style="91" customWidth="1"/>
    <col min="5" max="5" width="19.125" style="91" customWidth="1"/>
    <col min="6" max="9" width="16.625" style="91" customWidth="1"/>
    <col min="10" max="10" width="15.375" style="91" customWidth="1"/>
    <col min="11" max="39" width="5.75" style="91" customWidth="1"/>
    <col min="40" max="40" width="1.5" style="91" customWidth="1"/>
    <col min="41" max="42" width="9.75" style="91" customWidth="1"/>
    <col min="43" max="16384" width="10" style="91"/>
  </cols>
  <sheetData>
    <row r="1" ht="24.95" customHeight="1" spans="1:40">
      <c r="A1" s="89"/>
      <c r="B1" s="39"/>
      <c r="C1" s="39"/>
      <c r="D1" s="39"/>
      <c r="E1" s="89"/>
      <c r="F1" s="89"/>
      <c r="G1" s="89"/>
      <c r="H1" s="42"/>
      <c r="I1" s="103"/>
      <c r="J1" s="103"/>
      <c r="K1" s="42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6" t="s">
        <v>134</v>
      </c>
      <c r="AN1" s="107"/>
    </row>
    <row r="2" ht="22.9" customHeight="1" spans="1:40">
      <c r="A2" s="42"/>
      <c r="B2" s="92" t="s">
        <v>135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108"/>
      <c r="AN2" s="107"/>
    </row>
    <row r="3" ht="19.5" customHeight="1" spans="1:40">
      <c r="A3" s="94"/>
      <c r="B3" s="95" t="s">
        <v>5</v>
      </c>
      <c r="C3" s="96"/>
      <c r="D3" s="96"/>
      <c r="E3" s="96"/>
      <c r="G3" s="94"/>
      <c r="H3" s="97"/>
      <c r="I3" s="104"/>
      <c r="J3" s="104"/>
      <c r="K3" s="9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9" t="s">
        <v>6</v>
      </c>
      <c r="AL3" s="110"/>
      <c r="AM3" s="111"/>
      <c r="AN3" s="107"/>
    </row>
    <row r="4" ht="24.4" customHeight="1" spans="1:40">
      <c r="A4" s="48"/>
      <c r="B4" s="63"/>
      <c r="C4" s="63"/>
      <c r="D4" s="63"/>
      <c r="E4" s="63"/>
      <c r="F4" s="63" t="s">
        <v>136</v>
      </c>
      <c r="G4" s="63" t="s">
        <v>137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138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139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07"/>
    </row>
    <row r="5" ht="30" customHeight="1" spans="1:40">
      <c r="A5" s="48"/>
      <c r="B5" s="63" t="s">
        <v>70</v>
      </c>
      <c r="C5" s="63"/>
      <c r="D5" s="98" t="s">
        <v>71</v>
      </c>
      <c r="E5" s="63" t="s">
        <v>140</v>
      </c>
      <c r="F5" s="63"/>
      <c r="G5" s="63" t="s">
        <v>59</v>
      </c>
      <c r="H5" s="63" t="s">
        <v>141</v>
      </c>
      <c r="I5" s="63"/>
      <c r="J5" s="63"/>
      <c r="K5" s="63" t="s">
        <v>142</v>
      </c>
      <c r="L5" s="63"/>
      <c r="M5" s="63"/>
      <c r="N5" s="63" t="s">
        <v>143</v>
      </c>
      <c r="O5" s="63"/>
      <c r="P5" s="63"/>
      <c r="Q5" s="63" t="s">
        <v>59</v>
      </c>
      <c r="R5" s="63" t="s">
        <v>141</v>
      </c>
      <c r="S5" s="63"/>
      <c r="T5" s="63"/>
      <c r="U5" s="63" t="s">
        <v>142</v>
      </c>
      <c r="V5" s="63"/>
      <c r="W5" s="63"/>
      <c r="X5" s="63" t="s">
        <v>143</v>
      </c>
      <c r="Y5" s="63"/>
      <c r="Z5" s="63"/>
      <c r="AA5" s="63" t="s">
        <v>59</v>
      </c>
      <c r="AB5" s="63" t="s">
        <v>141</v>
      </c>
      <c r="AC5" s="63"/>
      <c r="AD5" s="63"/>
      <c r="AE5" s="63" t="s">
        <v>142</v>
      </c>
      <c r="AF5" s="63"/>
      <c r="AG5" s="63"/>
      <c r="AH5" s="63" t="s">
        <v>143</v>
      </c>
      <c r="AI5" s="63"/>
      <c r="AJ5" s="63"/>
      <c r="AK5" s="63" t="s">
        <v>144</v>
      </c>
      <c r="AL5" s="63"/>
      <c r="AM5" s="63"/>
      <c r="AN5" s="107"/>
    </row>
    <row r="6" ht="30" customHeight="1" spans="1:40">
      <c r="A6" s="41"/>
      <c r="B6" s="63" t="s">
        <v>73</v>
      </c>
      <c r="C6" s="63" t="s">
        <v>74</v>
      </c>
      <c r="D6" s="99"/>
      <c r="E6" s="63"/>
      <c r="F6" s="63"/>
      <c r="G6" s="63"/>
      <c r="H6" s="63" t="s">
        <v>145</v>
      </c>
      <c r="I6" s="63" t="s">
        <v>91</v>
      </c>
      <c r="J6" s="63" t="s">
        <v>92</v>
      </c>
      <c r="K6" s="63" t="s">
        <v>145</v>
      </c>
      <c r="L6" s="63" t="s">
        <v>91</v>
      </c>
      <c r="M6" s="63" t="s">
        <v>92</v>
      </c>
      <c r="N6" s="63" t="s">
        <v>145</v>
      </c>
      <c r="O6" s="63" t="s">
        <v>91</v>
      </c>
      <c r="P6" s="63" t="s">
        <v>92</v>
      </c>
      <c r="Q6" s="63"/>
      <c r="R6" s="63" t="s">
        <v>145</v>
      </c>
      <c r="S6" s="63" t="s">
        <v>91</v>
      </c>
      <c r="T6" s="63" t="s">
        <v>92</v>
      </c>
      <c r="U6" s="63" t="s">
        <v>145</v>
      </c>
      <c r="V6" s="63" t="s">
        <v>91</v>
      </c>
      <c r="W6" s="63" t="s">
        <v>92</v>
      </c>
      <c r="X6" s="63" t="s">
        <v>145</v>
      </c>
      <c r="Y6" s="63" t="s">
        <v>91</v>
      </c>
      <c r="Z6" s="63" t="s">
        <v>92</v>
      </c>
      <c r="AA6" s="63"/>
      <c r="AB6" s="63" t="s">
        <v>145</v>
      </c>
      <c r="AC6" s="63" t="s">
        <v>91</v>
      </c>
      <c r="AD6" s="63" t="s">
        <v>92</v>
      </c>
      <c r="AE6" s="63" t="s">
        <v>145</v>
      </c>
      <c r="AF6" s="63" t="s">
        <v>91</v>
      </c>
      <c r="AG6" s="63" t="s">
        <v>92</v>
      </c>
      <c r="AH6" s="63" t="s">
        <v>145</v>
      </c>
      <c r="AI6" s="63" t="s">
        <v>91</v>
      </c>
      <c r="AJ6" s="63" t="s">
        <v>92</v>
      </c>
      <c r="AK6" s="63" t="s">
        <v>145</v>
      </c>
      <c r="AL6" s="63" t="s">
        <v>91</v>
      </c>
      <c r="AM6" s="63" t="s">
        <v>92</v>
      </c>
      <c r="AN6" s="107"/>
    </row>
    <row r="7" ht="27" customHeight="1" spans="1:40">
      <c r="A7" s="48"/>
      <c r="B7" s="63"/>
      <c r="C7" s="63"/>
      <c r="D7" s="63"/>
      <c r="E7" s="63" t="s">
        <v>76</v>
      </c>
      <c r="F7" s="100">
        <f>G7</f>
        <v>6335117.42</v>
      </c>
      <c r="G7" s="100">
        <f>H7</f>
        <v>6335117.42</v>
      </c>
      <c r="H7" s="100">
        <f>SUM(I7:J7)</f>
        <v>6335117.42</v>
      </c>
      <c r="I7" s="100">
        <f>SUM(I8:I32)</f>
        <v>5313117.42</v>
      </c>
      <c r="J7" s="100">
        <f>SUM(J8:J32)</f>
        <v>1022000</v>
      </c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7"/>
    </row>
    <row r="8" ht="30" customHeight="1" spans="1:40">
      <c r="A8" s="41"/>
      <c r="B8" s="47">
        <v>301</v>
      </c>
      <c r="C8" s="145" t="s">
        <v>86</v>
      </c>
      <c r="D8" s="47">
        <v>205004</v>
      </c>
      <c r="E8" s="85" t="s">
        <v>146</v>
      </c>
      <c r="F8" s="101">
        <f>G8</f>
        <v>973920</v>
      </c>
      <c r="G8" s="101">
        <f>H8</f>
        <v>973920</v>
      </c>
      <c r="H8" s="101">
        <f>I8</f>
        <v>973920</v>
      </c>
      <c r="I8" s="101">
        <v>973920</v>
      </c>
      <c r="J8" s="7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07"/>
    </row>
    <row r="9" ht="30" customHeight="1" spans="1:40">
      <c r="A9" s="41"/>
      <c r="B9" s="47">
        <v>301</v>
      </c>
      <c r="C9" s="145" t="s">
        <v>77</v>
      </c>
      <c r="D9" s="47">
        <v>205004</v>
      </c>
      <c r="E9" s="85" t="s">
        <v>147</v>
      </c>
      <c r="F9" s="101">
        <f>G9</f>
        <v>142191.6</v>
      </c>
      <c r="G9" s="101">
        <f>H9</f>
        <v>142191.6</v>
      </c>
      <c r="H9" s="101">
        <f t="shared" ref="H9:H17" si="0">I9</f>
        <v>142191.6</v>
      </c>
      <c r="I9" s="101">
        <v>142191.6</v>
      </c>
      <c r="J9" s="7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07"/>
    </row>
    <row r="10" ht="30" customHeight="1" spans="1:40">
      <c r="A10" s="41"/>
      <c r="B10" s="47">
        <v>301</v>
      </c>
      <c r="C10" s="145" t="s">
        <v>148</v>
      </c>
      <c r="D10" s="47">
        <v>205004</v>
      </c>
      <c r="E10" s="85" t="s">
        <v>149</v>
      </c>
      <c r="F10" s="101">
        <f>G10</f>
        <v>1575144</v>
      </c>
      <c r="G10" s="101">
        <f>H10</f>
        <v>1575144</v>
      </c>
      <c r="H10" s="101">
        <f t="shared" si="0"/>
        <v>1575144</v>
      </c>
      <c r="I10" s="101">
        <v>1575144</v>
      </c>
      <c r="J10" s="7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07"/>
    </row>
    <row r="11" ht="30" customHeight="1" spans="1:40">
      <c r="A11" s="41"/>
      <c r="B11" s="47">
        <v>301</v>
      </c>
      <c r="C11" s="145" t="s">
        <v>150</v>
      </c>
      <c r="D11" s="47">
        <v>205004</v>
      </c>
      <c r="E11" s="85" t="s">
        <v>151</v>
      </c>
      <c r="F11" s="101">
        <v>440113.54</v>
      </c>
      <c r="G11" s="101">
        <v>440113.54</v>
      </c>
      <c r="H11" s="101">
        <f t="shared" si="0"/>
        <v>440113.54</v>
      </c>
      <c r="I11" s="101">
        <v>440113.54</v>
      </c>
      <c r="J11" s="7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07"/>
    </row>
    <row r="12" ht="30" customHeight="1" spans="1:40">
      <c r="A12" s="41"/>
      <c r="B12" s="47">
        <v>301</v>
      </c>
      <c r="C12" s="145" t="s">
        <v>152</v>
      </c>
      <c r="D12" s="47">
        <v>205004</v>
      </c>
      <c r="E12" s="85" t="s">
        <v>153</v>
      </c>
      <c r="F12" s="101">
        <v>211804.64</v>
      </c>
      <c r="G12" s="101">
        <v>211804.64</v>
      </c>
      <c r="H12" s="101">
        <f t="shared" si="0"/>
        <v>211804.64</v>
      </c>
      <c r="I12" s="101">
        <v>211804.64</v>
      </c>
      <c r="J12" s="7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07"/>
    </row>
    <row r="13" ht="30" customHeight="1" spans="1:40">
      <c r="A13" s="41"/>
      <c r="B13" s="47">
        <v>301</v>
      </c>
      <c r="C13" s="145" t="s">
        <v>83</v>
      </c>
      <c r="D13" s="47">
        <v>205004</v>
      </c>
      <c r="E13" s="85" t="s">
        <v>154</v>
      </c>
      <c r="F13" s="101">
        <v>120390.97</v>
      </c>
      <c r="G13" s="101">
        <v>120390.97</v>
      </c>
      <c r="H13" s="101">
        <f t="shared" si="0"/>
        <v>120390.97</v>
      </c>
      <c r="I13" s="101">
        <v>120390.97</v>
      </c>
      <c r="J13" s="7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07"/>
    </row>
    <row r="14" ht="30" customHeight="1" spans="1:40">
      <c r="A14" s="41"/>
      <c r="B14" s="47">
        <v>301</v>
      </c>
      <c r="C14" s="47">
        <v>12</v>
      </c>
      <c r="D14" s="47">
        <v>205004</v>
      </c>
      <c r="E14" s="85" t="s">
        <v>155</v>
      </c>
      <c r="F14" s="101">
        <v>38509.94</v>
      </c>
      <c r="G14" s="101">
        <v>38509.94</v>
      </c>
      <c r="H14" s="101">
        <f t="shared" si="0"/>
        <v>38509.94</v>
      </c>
      <c r="I14" s="101">
        <v>38509.94</v>
      </c>
      <c r="J14" s="7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07"/>
    </row>
    <row r="15" ht="30" customHeight="1" spans="1:40">
      <c r="A15" s="41"/>
      <c r="B15" s="47">
        <v>301</v>
      </c>
      <c r="C15" s="47">
        <v>13</v>
      </c>
      <c r="D15" s="47">
        <v>205004</v>
      </c>
      <c r="E15" s="85" t="s">
        <v>87</v>
      </c>
      <c r="F15" s="101">
        <v>330085.15</v>
      </c>
      <c r="G15" s="101">
        <v>330085.15</v>
      </c>
      <c r="H15" s="101">
        <f t="shared" si="0"/>
        <v>330085.15</v>
      </c>
      <c r="I15" s="101">
        <v>330085.15</v>
      </c>
      <c r="J15" s="7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07"/>
    </row>
    <row r="16" ht="30" customHeight="1" spans="1:40">
      <c r="A16" s="41"/>
      <c r="B16" s="47">
        <v>301</v>
      </c>
      <c r="C16" s="47">
        <v>99</v>
      </c>
      <c r="D16" s="47">
        <v>205004</v>
      </c>
      <c r="E16" s="85" t="s">
        <v>156</v>
      </c>
      <c r="F16" s="101">
        <v>846954</v>
      </c>
      <c r="G16" s="101">
        <v>846954</v>
      </c>
      <c r="H16" s="101">
        <f t="shared" si="0"/>
        <v>846954</v>
      </c>
      <c r="I16" s="101">
        <v>846954</v>
      </c>
      <c r="J16" s="7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07"/>
    </row>
    <row r="17" ht="30" customHeight="1" spans="1:40">
      <c r="A17" s="41"/>
      <c r="B17" s="47">
        <v>302</v>
      </c>
      <c r="C17" s="145" t="s">
        <v>86</v>
      </c>
      <c r="D17" s="47">
        <v>205004</v>
      </c>
      <c r="E17" s="85" t="s">
        <v>157</v>
      </c>
      <c r="F17" s="101">
        <f t="shared" ref="F14:F25" si="1">G17</f>
        <v>34000</v>
      </c>
      <c r="G17" s="101">
        <f t="shared" ref="G14:G25" si="2">H17</f>
        <v>34000</v>
      </c>
      <c r="H17" s="101">
        <f t="shared" si="0"/>
        <v>34000</v>
      </c>
      <c r="I17" s="101">
        <v>34000</v>
      </c>
      <c r="J17" s="7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07"/>
    </row>
    <row r="18" ht="30" customHeight="1" spans="1:40">
      <c r="A18" s="41"/>
      <c r="B18" s="47">
        <v>302</v>
      </c>
      <c r="C18" s="145" t="s">
        <v>78</v>
      </c>
      <c r="D18" s="47">
        <v>205004</v>
      </c>
      <c r="E18" s="85" t="s">
        <v>158</v>
      </c>
      <c r="F18" s="101">
        <f t="shared" si="1"/>
        <v>86732</v>
      </c>
      <c r="G18" s="101">
        <f t="shared" si="2"/>
        <v>86732</v>
      </c>
      <c r="H18" s="101">
        <f t="shared" ref="H18:H25" si="3">I18+J18</f>
        <v>86732</v>
      </c>
      <c r="I18" s="101">
        <v>6732</v>
      </c>
      <c r="J18" s="73">
        <v>80000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07"/>
    </row>
    <row r="19" ht="30" customHeight="1" spans="1:40">
      <c r="A19" s="41"/>
      <c r="B19" s="47">
        <v>302</v>
      </c>
      <c r="C19" s="145" t="s">
        <v>159</v>
      </c>
      <c r="D19" s="47">
        <v>205004</v>
      </c>
      <c r="E19" s="85" t="s">
        <v>160</v>
      </c>
      <c r="F19" s="101">
        <f t="shared" si="1"/>
        <v>616830</v>
      </c>
      <c r="G19" s="101">
        <f t="shared" si="2"/>
        <v>616830</v>
      </c>
      <c r="H19" s="101">
        <f t="shared" si="3"/>
        <v>616830</v>
      </c>
      <c r="I19" s="101">
        <v>16830</v>
      </c>
      <c r="J19" s="73">
        <v>600000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07"/>
    </row>
    <row r="20" ht="30" customHeight="1" spans="1:40">
      <c r="A20" s="41"/>
      <c r="B20" s="47">
        <v>302</v>
      </c>
      <c r="C20" s="145" t="s">
        <v>148</v>
      </c>
      <c r="D20" s="47">
        <v>205004</v>
      </c>
      <c r="E20" s="85" t="s">
        <v>161</v>
      </c>
      <c r="F20" s="101">
        <f t="shared" si="1"/>
        <v>25428</v>
      </c>
      <c r="G20" s="101">
        <f t="shared" si="2"/>
        <v>25428</v>
      </c>
      <c r="H20" s="101">
        <f t="shared" si="3"/>
        <v>25428</v>
      </c>
      <c r="I20" s="101">
        <v>25428</v>
      </c>
      <c r="J20" s="73"/>
      <c r="K20" s="105"/>
      <c r="L20" s="105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107"/>
    </row>
    <row r="21" ht="30" customHeight="1" spans="1:40">
      <c r="A21" s="41"/>
      <c r="B21" s="47">
        <v>302</v>
      </c>
      <c r="C21" s="102" t="s">
        <v>162</v>
      </c>
      <c r="D21" s="47">
        <v>205004</v>
      </c>
      <c r="E21" s="85" t="s">
        <v>163</v>
      </c>
      <c r="F21" s="101">
        <f t="shared" si="1"/>
        <v>22000</v>
      </c>
      <c r="G21" s="101">
        <f t="shared" si="2"/>
        <v>22000</v>
      </c>
      <c r="H21" s="101">
        <f t="shared" si="3"/>
        <v>22000</v>
      </c>
      <c r="I21" s="105"/>
      <c r="J21" s="73">
        <v>22000</v>
      </c>
      <c r="K21" s="105"/>
      <c r="L21" s="105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107"/>
    </row>
    <row r="22" ht="30" customHeight="1" spans="1:40">
      <c r="A22" s="41"/>
      <c r="B22" s="47">
        <v>302</v>
      </c>
      <c r="C22" s="145" t="s">
        <v>83</v>
      </c>
      <c r="D22" s="47">
        <v>205004</v>
      </c>
      <c r="E22" s="85" t="s">
        <v>164</v>
      </c>
      <c r="F22" s="101">
        <f t="shared" si="1"/>
        <v>134640</v>
      </c>
      <c r="G22" s="101">
        <f t="shared" si="2"/>
        <v>134640</v>
      </c>
      <c r="H22" s="101">
        <f t="shared" si="3"/>
        <v>134640</v>
      </c>
      <c r="I22" s="101">
        <v>134640</v>
      </c>
      <c r="J22" s="73"/>
      <c r="K22" s="105"/>
      <c r="L22" s="105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107"/>
    </row>
    <row r="23" ht="30" customHeight="1" spans="1:40">
      <c r="A23" s="41"/>
      <c r="B23" s="47">
        <v>302</v>
      </c>
      <c r="C23" s="47">
        <v>13</v>
      </c>
      <c r="D23" s="47">
        <v>205004</v>
      </c>
      <c r="E23" s="85" t="s">
        <v>165</v>
      </c>
      <c r="F23" s="101">
        <f t="shared" si="1"/>
        <v>320000</v>
      </c>
      <c r="G23" s="101">
        <f t="shared" si="2"/>
        <v>320000</v>
      </c>
      <c r="H23" s="101">
        <f t="shared" si="3"/>
        <v>320000</v>
      </c>
      <c r="I23" s="105"/>
      <c r="J23" s="73">
        <v>320000</v>
      </c>
      <c r="K23" s="105"/>
      <c r="L23" s="105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107"/>
    </row>
    <row r="24" ht="30" customHeight="1" spans="1:40">
      <c r="A24" s="41"/>
      <c r="B24" s="47">
        <v>302</v>
      </c>
      <c r="C24" s="47">
        <v>17</v>
      </c>
      <c r="D24" s="47">
        <v>205004</v>
      </c>
      <c r="E24" s="85" t="s">
        <v>166</v>
      </c>
      <c r="F24" s="101">
        <f t="shared" si="1"/>
        <v>3240</v>
      </c>
      <c r="G24" s="101">
        <f t="shared" si="2"/>
        <v>3240</v>
      </c>
      <c r="H24" s="101">
        <f t="shared" si="3"/>
        <v>3240</v>
      </c>
      <c r="I24" s="101">
        <v>3240</v>
      </c>
      <c r="J24" s="73"/>
      <c r="K24" s="105"/>
      <c r="L24" s="105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107"/>
    </row>
    <row r="25" ht="30" customHeight="1" spans="1:40">
      <c r="A25" s="41"/>
      <c r="B25" s="47">
        <v>302</v>
      </c>
      <c r="C25" s="47">
        <v>28</v>
      </c>
      <c r="D25" s="47">
        <v>205004</v>
      </c>
      <c r="E25" s="85" t="s">
        <v>167</v>
      </c>
      <c r="F25" s="101">
        <f t="shared" si="1"/>
        <v>53825.11</v>
      </c>
      <c r="G25" s="101">
        <f t="shared" si="2"/>
        <v>53825.11</v>
      </c>
      <c r="H25" s="101">
        <f t="shared" si="3"/>
        <v>53825.11</v>
      </c>
      <c r="I25" s="101">
        <v>53825.11</v>
      </c>
      <c r="J25" s="73"/>
      <c r="K25" s="105"/>
      <c r="L25" s="105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107"/>
    </row>
    <row r="26" ht="30" customHeight="1" spans="1:40">
      <c r="A26" s="41"/>
      <c r="B26" s="47">
        <v>302</v>
      </c>
      <c r="C26" s="47">
        <v>29</v>
      </c>
      <c r="D26" s="47">
        <v>205004</v>
      </c>
      <c r="E26" s="85" t="s">
        <v>168</v>
      </c>
      <c r="F26" s="101">
        <v>30317.6</v>
      </c>
      <c r="G26" s="101">
        <v>30317.6</v>
      </c>
      <c r="H26" s="101">
        <v>30317.6</v>
      </c>
      <c r="I26" s="101">
        <v>30317.6</v>
      </c>
      <c r="J26" s="73"/>
      <c r="K26" s="105"/>
      <c r="L26" s="105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107"/>
    </row>
    <row r="27" ht="30" customHeight="1" spans="1:40">
      <c r="A27" s="41"/>
      <c r="B27" s="47">
        <v>302</v>
      </c>
      <c r="C27" s="47">
        <v>31</v>
      </c>
      <c r="D27" s="47">
        <v>205004</v>
      </c>
      <c r="E27" s="85" t="s">
        <v>169</v>
      </c>
      <c r="F27" s="101">
        <f>G27</f>
        <v>46656</v>
      </c>
      <c r="G27" s="101">
        <f>H27</f>
        <v>46656</v>
      </c>
      <c r="H27" s="101">
        <f>SUM(I27:J27)</f>
        <v>46656</v>
      </c>
      <c r="I27" s="101">
        <v>46656</v>
      </c>
      <c r="J27" s="73"/>
      <c r="K27" s="105"/>
      <c r="L27" s="105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107"/>
    </row>
    <row r="28" ht="30" customHeight="1" spans="1:40">
      <c r="A28" s="41"/>
      <c r="B28" s="47">
        <v>302</v>
      </c>
      <c r="C28" s="47">
        <v>39</v>
      </c>
      <c r="D28" s="47">
        <v>205004</v>
      </c>
      <c r="E28" s="85" t="s">
        <v>170</v>
      </c>
      <c r="F28" s="101">
        <f>G28</f>
        <v>43200</v>
      </c>
      <c r="G28" s="101">
        <f>H28</f>
        <v>43200</v>
      </c>
      <c r="H28" s="101">
        <f>SUM(I28:J28)</f>
        <v>43200</v>
      </c>
      <c r="I28" s="101">
        <v>43200</v>
      </c>
      <c r="J28" s="73"/>
      <c r="K28" s="105"/>
      <c r="L28" s="105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107"/>
    </row>
    <row r="29" ht="30" customHeight="1" spans="1:40">
      <c r="A29" s="41"/>
      <c r="B29" s="47">
        <v>302</v>
      </c>
      <c r="C29" s="47">
        <v>99</v>
      </c>
      <c r="D29" s="47">
        <v>205004</v>
      </c>
      <c r="E29" s="85" t="s">
        <v>171</v>
      </c>
      <c r="F29" s="101">
        <v>53444.67</v>
      </c>
      <c r="G29" s="101">
        <v>53444.67</v>
      </c>
      <c r="H29" s="101">
        <v>53444.67</v>
      </c>
      <c r="I29" s="101">
        <v>53444.67</v>
      </c>
      <c r="J29" s="73"/>
      <c r="K29" s="105"/>
      <c r="L29" s="105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107"/>
    </row>
    <row r="30" ht="30" customHeight="1" spans="1:40">
      <c r="A30" s="41"/>
      <c r="B30" s="47">
        <v>303</v>
      </c>
      <c r="C30" s="145" t="s">
        <v>77</v>
      </c>
      <c r="D30" s="47">
        <v>205004</v>
      </c>
      <c r="E30" s="85" t="s">
        <v>172</v>
      </c>
      <c r="F30" s="101">
        <f>G30</f>
        <v>835.2</v>
      </c>
      <c r="G30" s="101">
        <f>H30</f>
        <v>835.2</v>
      </c>
      <c r="H30" s="101">
        <f>SUM(I30:J30)</f>
        <v>835.2</v>
      </c>
      <c r="I30" s="101">
        <v>835.2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107"/>
    </row>
    <row r="31" ht="30" customHeight="1" spans="1:40">
      <c r="A31" s="41"/>
      <c r="B31" s="47">
        <v>303</v>
      </c>
      <c r="C31" s="145" t="s">
        <v>78</v>
      </c>
      <c r="D31" s="47">
        <v>205004</v>
      </c>
      <c r="E31" s="85" t="s">
        <v>173</v>
      </c>
      <c r="F31" s="101">
        <f>G31</f>
        <v>179255</v>
      </c>
      <c r="G31" s="101">
        <f>H31</f>
        <v>179255</v>
      </c>
      <c r="H31" s="101">
        <f>SUM(I31:J31)</f>
        <v>179255</v>
      </c>
      <c r="I31" s="101">
        <v>179255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107"/>
    </row>
    <row r="32" ht="30" customHeight="1" spans="1:40">
      <c r="A32" s="41"/>
      <c r="B32" s="47">
        <v>303</v>
      </c>
      <c r="C32" s="145" t="s">
        <v>148</v>
      </c>
      <c r="D32" s="47">
        <v>205004</v>
      </c>
      <c r="E32" s="85" t="s">
        <v>174</v>
      </c>
      <c r="F32" s="101">
        <f>G32</f>
        <v>5600</v>
      </c>
      <c r="G32" s="101">
        <f>H32</f>
        <v>5600</v>
      </c>
      <c r="H32" s="101">
        <f>SUM(I32:J32)</f>
        <v>5600</v>
      </c>
      <c r="I32" s="101">
        <v>5600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107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E13"/>
  <sheetViews>
    <sheetView workbookViewId="0">
      <pane ySplit="1" topLeftCell="A2" activePane="bottomLeft" state="frozen"/>
      <selection/>
      <selection pane="bottomLeft" activeCell="H19" sqref="H19"/>
    </sheetView>
  </sheetViews>
  <sheetFormatPr defaultColWidth="10" defaultRowHeight="13.5"/>
  <cols>
    <col min="1" max="1" width="1.5" style="37" customWidth="1"/>
    <col min="2" max="4" width="6.125" style="37" customWidth="1"/>
    <col min="5" max="5" width="41" style="37" customWidth="1"/>
    <col min="6" max="6" width="16.375" style="37" customWidth="1"/>
    <col min="7" max="7" width="17.375" style="37" customWidth="1"/>
    <col min="8" max="108" width="16.375" style="37" customWidth="1"/>
    <col min="109" max="109" width="1.5" style="37" customWidth="1"/>
    <col min="110" max="111" width="9.75" style="37" customWidth="1"/>
    <col min="112" max="16384" width="10" style="37"/>
  </cols>
  <sheetData>
    <row r="1" ht="16.35" customHeight="1" spans="1:109">
      <c r="A1" s="38"/>
      <c r="B1" s="88"/>
      <c r="C1" s="88"/>
      <c r="D1" s="88"/>
      <c r="E1" s="41"/>
      <c r="G1" s="89"/>
      <c r="H1" s="54" t="s">
        <v>175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46"/>
    </row>
    <row r="2" ht="20.25" spans="2:8">
      <c r="B2" s="43" t="s">
        <v>176</v>
      </c>
      <c r="C2" s="43"/>
      <c r="D2" s="43"/>
      <c r="E2" s="43"/>
      <c r="F2" s="43"/>
      <c r="G2" s="43"/>
      <c r="H2" s="43"/>
    </row>
    <row r="3" spans="2:8">
      <c r="B3" s="45" t="s">
        <v>5</v>
      </c>
      <c r="C3" s="45"/>
      <c r="D3" s="45"/>
      <c r="E3" s="45"/>
      <c r="F3" s="44"/>
      <c r="H3" s="71" t="s">
        <v>6</v>
      </c>
    </row>
    <row r="4" ht="27" customHeight="1" spans="2:8">
      <c r="B4" s="47" t="s">
        <v>9</v>
      </c>
      <c r="C4" s="47"/>
      <c r="D4" s="47"/>
      <c r="E4" s="47"/>
      <c r="F4" s="47" t="s">
        <v>59</v>
      </c>
      <c r="G4" s="63" t="s">
        <v>177</v>
      </c>
      <c r="H4" s="63" t="s">
        <v>139</v>
      </c>
    </row>
    <row r="5" ht="20.1" customHeight="1" spans="2:8">
      <c r="B5" s="47" t="s">
        <v>70</v>
      </c>
      <c r="C5" s="47"/>
      <c r="D5" s="47"/>
      <c r="E5" s="47" t="s">
        <v>140</v>
      </c>
      <c r="F5" s="47"/>
      <c r="G5" s="63"/>
      <c r="H5" s="63"/>
    </row>
    <row r="6" ht="20.1" customHeight="1" spans="2:8">
      <c r="B6" s="47" t="s">
        <v>73</v>
      </c>
      <c r="C6" s="47" t="s">
        <v>74</v>
      </c>
      <c r="D6" s="47" t="s">
        <v>75</v>
      </c>
      <c r="E6" s="47"/>
      <c r="F6" s="47"/>
      <c r="G6" s="63"/>
      <c r="H6" s="63"/>
    </row>
    <row r="7" ht="20.1" customHeight="1" spans="2:8">
      <c r="B7" s="47"/>
      <c r="C7" s="47"/>
      <c r="D7" s="47"/>
      <c r="E7" s="47" t="s">
        <v>76</v>
      </c>
      <c r="F7" s="50">
        <f>SUM(G7:H7)</f>
        <v>6335117.42</v>
      </c>
      <c r="G7" s="50">
        <f>SUM(G8:G13)</f>
        <v>6335117.42</v>
      </c>
      <c r="H7" s="50"/>
    </row>
    <row r="8" ht="20.1" customHeight="1" spans="2:8">
      <c r="B8" s="47">
        <v>207</v>
      </c>
      <c r="C8" s="145" t="s">
        <v>77</v>
      </c>
      <c r="D8" s="145" t="s">
        <v>78</v>
      </c>
      <c r="E8" s="90" t="s">
        <v>79</v>
      </c>
      <c r="F8" s="50">
        <f t="shared" ref="F8:F13" si="0">SUM(G8:H8)</f>
        <v>5035248.9</v>
      </c>
      <c r="G8" s="67">
        <v>5035248.9</v>
      </c>
      <c r="H8" s="50"/>
    </row>
    <row r="9" ht="20.1" customHeight="1" spans="2:8">
      <c r="B9" s="47">
        <v>208</v>
      </c>
      <c r="C9" s="145" t="s">
        <v>78</v>
      </c>
      <c r="D9" s="145" t="s">
        <v>77</v>
      </c>
      <c r="E9" s="64" t="s">
        <v>80</v>
      </c>
      <c r="F9" s="50">
        <f t="shared" si="0"/>
        <v>224111.9</v>
      </c>
      <c r="G9" s="67">
        <v>224111.9</v>
      </c>
      <c r="H9" s="50"/>
    </row>
    <row r="10" ht="20.1" customHeight="1" spans="2:8">
      <c r="B10" s="47">
        <v>208</v>
      </c>
      <c r="C10" s="145" t="s">
        <v>78</v>
      </c>
      <c r="D10" s="145" t="s">
        <v>78</v>
      </c>
      <c r="E10" s="64" t="s">
        <v>81</v>
      </c>
      <c r="F10" s="50">
        <f t="shared" si="0"/>
        <v>440113.54</v>
      </c>
      <c r="G10" s="67">
        <v>440113.54</v>
      </c>
      <c r="H10" s="50"/>
    </row>
    <row r="11" ht="20.1" customHeight="1" spans="2:8">
      <c r="B11" s="145" t="s">
        <v>82</v>
      </c>
      <c r="C11" s="145" t="s">
        <v>83</v>
      </c>
      <c r="D11" s="145" t="s">
        <v>77</v>
      </c>
      <c r="E11" s="64" t="s">
        <v>84</v>
      </c>
      <c r="F11" s="50">
        <f t="shared" si="0"/>
        <v>224822.06</v>
      </c>
      <c r="G11" s="67">
        <v>224822.06</v>
      </c>
      <c r="H11" s="50"/>
    </row>
    <row r="12" ht="20.1" customHeight="1" spans="2:8">
      <c r="B12" s="145" t="s">
        <v>82</v>
      </c>
      <c r="C12" s="145" t="s">
        <v>83</v>
      </c>
      <c r="D12" s="47">
        <v>99</v>
      </c>
      <c r="E12" s="64" t="s">
        <v>85</v>
      </c>
      <c r="F12" s="50">
        <f t="shared" si="0"/>
        <v>80735.87</v>
      </c>
      <c r="G12" s="67">
        <v>80735.87</v>
      </c>
      <c r="H12" s="50"/>
    </row>
    <row r="13" ht="20.1" customHeight="1" spans="2:8">
      <c r="B13" s="47">
        <v>221</v>
      </c>
      <c r="C13" s="145" t="s">
        <v>77</v>
      </c>
      <c r="D13" s="145" t="s">
        <v>86</v>
      </c>
      <c r="E13" s="90" t="s">
        <v>87</v>
      </c>
      <c r="F13" s="50">
        <f t="shared" si="0"/>
        <v>330085.15</v>
      </c>
      <c r="G13" s="67">
        <v>330085.15</v>
      </c>
      <c r="H13" s="5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4"/>
  <sheetViews>
    <sheetView topLeftCell="C1" workbookViewId="0">
      <pane ySplit="6" topLeftCell="A16" activePane="bottomLeft" state="frozen"/>
      <selection/>
      <selection pane="bottomLeft" activeCell="G7" sqref="G7:H7"/>
    </sheetView>
  </sheetViews>
  <sheetFormatPr defaultColWidth="10" defaultRowHeight="13.5"/>
  <cols>
    <col min="1" max="1" width="1.5" customWidth="1"/>
    <col min="2" max="3" width="9.25" customWidth="1"/>
    <col min="4" max="4" width="9.25" style="35" customWidth="1"/>
    <col min="5" max="5" width="26.875" customWidth="1"/>
    <col min="6" max="8" width="21.625" customWidth="1"/>
    <col min="9" max="9" width="1.5" customWidth="1"/>
    <col min="10" max="10" width="9.75" customWidth="1"/>
  </cols>
  <sheetData>
    <row r="1" ht="24.95" customHeight="1" spans="1:9">
      <c r="A1" s="74"/>
      <c r="B1" s="39"/>
      <c r="C1" s="39"/>
      <c r="D1" s="75"/>
      <c r="E1" s="76"/>
      <c r="F1" s="77"/>
      <c r="G1" s="77"/>
      <c r="H1" s="78" t="s">
        <v>178</v>
      </c>
      <c r="I1" s="87"/>
    </row>
    <row r="2" ht="22.9" customHeight="1" spans="1:9">
      <c r="A2" s="77"/>
      <c r="B2" s="79" t="s">
        <v>179</v>
      </c>
      <c r="C2" s="79"/>
      <c r="D2" s="79"/>
      <c r="E2" s="79"/>
      <c r="F2" s="79"/>
      <c r="G2" s="79"/>
      <c r="H2" s="79"/>
      <c r="I2" s="87"/>
    </row>
    <row r="3" ht="19.5" customHeight="1" spans="1:9">
      <c r="A3" s="80"/>
      <c r="B3" s="81" t="s">
        <v>5</v>
      </c>
      <c r="C3" s="81"/>
      <c r="D3" s="82"/>
      <c r="E3" s="81"/>
      <c r="G3" s="80"/>
      <c r="H3" s="83" t="s">
        <v>6</v>
      </c>
      <c r="I3" s="87"/>
    </row>
    <row r="4" ht="24.4" customHeight="1" spans="1:9">
      <c r="A4" s="84"/>
      <c r="B4" s="47" t="s">
        <v>9</v>
      </c>
      <c r="C4" s="47"/>
      <c r="D4" s="47"/>
      <c r="E4" s="47"/>
      <c r="F4" s="47" t="s">
        <v>91</v>
      </c>
      <c r="G4" s="47"/>
      <c r="H4" s="47"/>
      <c r="I4" s="87"/>
    </row>
    <row r="5" ht="24.4" customHeight="1" spans="1:9">
      <c r="A5" s="84"/>
      <c r="B5" s="47" t="s">
        <v>70</v>
      </c>
      <c r="C5" s="47"/>
      <c r="D5" s="47" t="s">
        <v>71</v>
      </c>
      <c r="E5" s="47" t="s">
        <v>140</v>
      </c>
      <c r="F5" s="47" t="s">
        <v>59</v>
      </c>
      <c r="G5" s="47" t="s">
        <v>180</v>
      </c>
      <c r="H5" s="47" t="s">
        <v>181</v>
      </c>
      <c r="I5" s="87"/>
    </row>
    <row r="6" ht="24.4" customHeight="1" spans="1:9">
      <c r="A6" s="84"/>
      <c r="B6" s="47" t="s">
        <v>73</v>
      </c>
      <c r="C6" s="47" t="s">
        <v>74</v>
      </c>
      <c r="D6" s="47"/>
      <c r="E6" s="47"/>
      <c r="F6" s="47"/>
      <c r="G6" s="47"/>
      <c r="H6" s="47"/>
      <c r="I6" s="87"/>
    </row>
    <row r="7" ht="27" customHeight="1" spans="1:9">
      <c r="A7" s="84"/>
      <c r="B7" s="47"/>
      <c r="C7" s="47"/>
      <c r="D7" s="47"/>
      <c r="E7" s="47" t="s">
        <v>76</v>
      </c>
      <c r="F7" s="50">
        <f>SUM(F8:F30)</f>
        <v>5313117.42</v>
      </c>
      <c r="G7" s="50">
        <f>SUM(G8:G30)</f>
        <v>4864804.04</v>
      </c>
      <c r="H7" s="50">
        <f>SUM(H8:H30)</f>
        <v>448313.38</v>
      </c>
      <c r="I7" s="87"/>
    </row>
    <row r="8" ht="24.4" customHeight="1" spans="1:9">
      <c r="A8" s="84"/>
      <c r="B8" s="47">
        <v>301</v>
      </c>
      <c r="C8" s="145" t="s">
        <v>86</v>
      </c>
      <c r="D8" s="47">
        <v>205004</v>
      </c>
      <c r="E8" s="85" t="s">
        <v>146</v>
      </c>
      <c r="F8" s="86">
        <f>G8+H8</f>
        <v>973920</v>
      </c>
      <c r="G8" s="86">
        <v>973920</v>
      </c>
      <c r="H8" s="86"/>
      <c r="I8" s="87"/>
    </row>
    <row r="9" ht="24.4" customHeight="1" spans="1:9">
      <c r="A9" s="84"/>
      <c r="B9" s="47">
        <v>301</v>
      </c>
      <c r="C9" s="145" t="s">
        <v>77</v>
      </c>
      <c r="D9" s="47">
        <v>205004</v>
      </c>
      <c r="E9" s="85" t="s">
        <v>147</v>
      </c>
      <c r="F9" s="86">
        <f t="shared" ref="F9:F30" si="0">G9+H9</f>
        <v>142191.6</v>
      </c>
      <c r="G9" s="86">
        <v>142191.6</v>
      </c>
      <c r="H9" s="86"/>
      <c r="I9" s="87"/>
    </row>
    <row r="10" ht="24.4" customHeight="1" spans="1:9">
      <c r="A10" s="84"/>
      <c r="B10" s="47">
        <v>301</v>
      </c>
      <c r="C10" s="145" t="s">
        <v>148</v>
      </c>
      <c r="D10" s="47">
        <v>205004</v>
      </c>
      <c r="E10" s="85" t="s">
        <v>149</v>
      </c>
      <c r="F10" s="86">
        <f t="shared" si="0"/>
        <v>1575144</v>
      </c>
      <c r="G10" s="86">
        <v>1575144</v>
      </c>
      <c r="H10" s="86"/>
      <c r="I10" s="87"/>
    </row>
    <row r="11" ht="24.4" customHeight="1" spans="1:9">
      <c r="A11" s="84"/>
      <c r="B11" s="47">
        <v>301</v>
      </c>
      <c r="C11" s="145" t="s">
        <v>150</v>
      </c>
      <c r="D11" s="47">
        <v>205004</v>
      </c>
      <c r="E11" s="85" t="s">
        <v>151</v>
      </c>
      <c r="F11" s="86">
        <f t="shared" si="0"/>
        <v>440113.54</v>
      </c>
      <c r="G11" s="86">
        <v>440113.54</v>
      </c>
      <c r="H11" s="86"/>
      <c r="I11" s="87"/>
    </row>
    <row r="12" ht="24.4" customHeight="1" spans="1:9">
      <c r="A12" s="84"/>
      <c r="B12" s="47">
        <v>301</v>
      </c>
      <c r="C12" s="145" t="s">
        <v>152</v>
      </c>
      <c r="D12" s="47">
        <v>205004</v>
      </c>
      <c r="E12" s="85" t="s">
        <v>153</v>
      </c>
      <c r="F12" s="86">
        <f t="shared" si="0"/>
        <v>211804.64</v>
      </c>
      <c r="G12" s="67">
        <v>211804.64</v>
      </c>
      <c r="H12" s="86"/>
      <c r="I12" s="87"/>
    </row>
    <row r="13" ht="24.4" customHeight="1" spans="1:9">
      <c r="A13" s="84"/>
      <c r="B13" s="47">
        <v>301</v>
      </c>
      <c r="C13" s="145" t="s">
        <v>83</v>
      </c>
      <c r="D13" s="47">
        <v>205004</v>
      </c>
      <c r="E13" s="85" t="s">
        <v>154</v>
      </c>
      <c r="F13" s="86">
        <f t="shared" si="0"/>
        <v>120390.97</v>
      </c>
      <c r="G13" s="67">
        <v>120390.97</v>
      </c>
      <c r="H13" s="86"/>
      <c r="I13" s="87"/>
    </row>
    <row r="14" ht="24.4" customHeight="1" spans="1:9">
      <c r="A14" s="84"/>
      <c r="B14" s="47">
        <v>301</v>
      </c>
      <c r="C14" s="47">
        <v>12</v>
      </c>
      <c r="D14" s="47">
        <v>205004</v>
      </c>
      <c r="E14" s="85" t="s">
        <v>155</v>
      </c>
      <c r="F14" s="86">
        <f t="shared" si="0"/>
        <v>38509.94</v>
      </c>
      <c r="G14" s="67">
        <v>38509.94</v>
      </c>
      <c r="H14" s="86"/>
      <c r="I14" s="87"/>
    </row>
    <row r="15" ht="24.4" customHeight="1" spans="1:9">
      <c r="A15" s="84"/>
      <c r="B15" s="47">
        <v>301</v>
      </c>
      <c r="C15" s="47">
        <v>13</v>
      </c>
      <c r="D15" s="47">
        <v>205004</v>
      </c>
      <c r="E15" s="85" t="s">
        <v>87</v>
      </c>
      <c r="F15" s="86">
        <f t="shared" si="0"/>
        <v>330085.15</v>
      </c>
      <c r="G15" s="86">
        <v>330085.15</v>
      </c>
      <c r="H15" s="86"/>
      <c r="I15" s="87"/>
    </row>
    <row r="16" ht="24.4" customHeight="1" spans="1:9">
      <c r="A16" s="84"/>
      <c r="B16" s="47">
        <v>301</v>
      </c>
      <c r="C16" s="47">
        <v>99</v>
      </c>
      <c r="D16" s="47">
        <v>205004</v>
      </c>
      <c r="E16" s="85" t="s">
        <v>156</v>
      </c>
      <c r="F16" s="86">
        <f t="shared" si="0"/>
        <v>846954</v>
      </c>
      <c r="G16" s="86">
        <v>846954</v>
      </c>
      <c r="H16" s="86"/>
      <c r="I16" s="87"/>
    </row>
    <row r="17" ht="24.4" customHeight="1" spans="1:9">
      <c r="A17" s="84"/>
      <c r="B17" s="47">
        <v>302</v>
      </c>
      <c r="C17" s="145" t="s">
        <v>86</v>
      </c>
      <c r="D17" s="47">
        <v>205004</v>
      </c>
      <c r="E17" s="85" t="s">
        <v>157</v>
      </c>
      <c r="F17" s="86">
        <f t="shared" si="0"/>
        <v>34000</v>
      </c>
      <c r="G17" s="86"/>
      <c r="H17" s="86">
        <v>34000</v>
      </c>
      <c r="I17" s="87"/>
    </row>
    <row r="18" ht="24.4" customHeight="1" spans="1:9">
      <c r="A18" s="84"/>
      <c r="B18" s="47">
        <v>302</v>
      </c>
      <c r="C18" s="145" t="s">
        <v>78</v>
      </c>
      <c r="D18" s="47">
        <v>205004</v>
      </c>
      <c r="E18" s="85" t="s">
        <v>158</v>
      </c>
      <c r="F18" s="86">
        <f t="shared" si="0"/>
        <v>6732</v>
      </c>
      <c r="G18" s="86"/>
      <c r="H18" s="86">
        <v>6732</v>
      </c>
      <c r="I18" s="87"/>
    </row>
    <row r="19" ht="24.4" customHeight="1" spans="1:9">
      <c r="A19" s="84"/>
      <c r="B19" s="47">
        <v>302</v>
      </c>
      <c r="C19" s="145" t="s">
        <v>159</v>
      </c>
      <c r="D19" s="47">
        <v>205004</v>
      </c>
      <c r="E19" s="85" t="s">
        <v>160</v>
      </c>
      <c r="F19" s="86">
        <f t="shared" si="0"/>
        <v>16830</v>
      </c>
      <c r="G19" s="86"/>
      <c r="H19" s="86">
        <v>16830</v>
      </c>
      <c r="I19" s="87"/>
    </row>
    <row r="20" ht="24.4" customHeight="1" spans="1:9">
      <c r="A20" s="84"/>
      <c r="B20" s="47">
        <v>302</v>
      </c>
      <c r="C20" s="145" t="s">
        <v>148</v>
      </c>
      <c r="D20" s="47">
        <v>205004</v>
      </c>
      <c r="E20" s="85" t="s">
        <v>161</v>
      </c>
      <c r="F20" s="86">
        <f t="shared" si="0"/>
        <v>25428</v>
      </c>
      <c r="G20" s="86"/>
      <c r="H20" s="86">
        <v>25428</v>
      </c>
      <c r="I20" s="87"/>
    </row>
    <row r="21" ht="24.4" customHeight="1" spans="1:9">
      <c r="A21" s="84"/>
      <c r="B21" s="47">
        <v>302</v>
      </c>
      <c r="C21" s="145" t="s">
        <v>83</v>
      </c>
      <c r="D21" s="47">
        <v>205004</v>
      </c>
      <c r="E21" s="85" t="s">
        <v>164</v>
      </c>
      <c r="F21" s="86">
        <f t="shared" si="0"/>
        <v>134640</v>
      </c>
      <c r="G21" s="86"/>
      <c r="H21" s="86">
        <v>134640</v>
      </c>
      <c r="I21" s="87"/>
    </row>
    <row r="22" ht="24.4" customHeight="1" spans="1:9">
      <c r="A22" s="84"/>
      <c r="B22" s="47">
        <v>302</v>
      </c>
      <c r="C22" s="47">
        <v>17</v>
      </c>
      <c r="D22" s="47">
        <v>205004</v>
      </c>
      <c r="E22" s="85" t="s">
        <v>166</v>
      </c>
      <c r="F22" s="86">
        <f t="shared" si="0"/>
        <v>3240</v>
      </c>
      <c r="G22" s="86"/>
      <c r="H22" s="86">
        <v>3240</v>
      </c>
      <c r="I22" s="87"/>
    </row>
    <row r="23" ht="24.4" customHeight="1" spans="1:9">
      <c r="A23" s="84"/>
      <c r="B23" s="47">
        <v>302</v>
      </c>
      <c r="C23" s="47">
        <v>28</v>
      </c>
      <c r="D23" s="47">
        <v>205004</v>
      </c>
      <c r="E23" s="85" t="s">
        <v>167</v>
      </c>
      <c r="F23" s="86">
        <f t="shared" si="0"/>
        <v>53825.11</v>
      </c>
      <c r="G23" s="86"/>
      <c r="H23" s="86">
        <v>53825.11</v>
      </c>
      <c r="I23" s="87"/>
    </row>
    <row r="24" ht="24.4" customHeight="1" spans="1:9">
      <c r="A24" s="84"/>
      <c r="B24" s="47">
        <v>302</v>
      </c>
      <c r="C24" s="47">
        <v>29</v>
      </c>
      <c r="D24" s="47">
        <v>205004</v>
      </c>
      <c r="E24" s="85" t="s">
        <v>168</v>
      </c>
      <c r="F24" s="86">
        <f t="shared" si="0"/>
        <v>30317.6</v>
      </c>
      <c r="G24" s="86"/>
      <c r="H24" s="86">
        <v>30317.6</v>
      </c>
      <c r="I24" s="87"/>
    </row>
    <row r="25" ht="24.4" customHeight="1" spans="1:9">
      <c r="A25" s="84"/>
      <c r="B25" s="47">
        <v>302</v>
      </c>
      <c r="C25" s="47">
        <v>31</v>
      </c>
      <c r="D25" s="47">
        <v>205004</v>
      </c>
      <c r="E25" s="85" t="s">
        <v>169</v>
      </c>
      <c r="F25" s="86">
        <f t="shared" si="0"/>
        <v>46656</v>
      </c>
      <c r="G25" s="86"/>
      <c r="H25" s="86">
        <v>46656</v>
      </c>
      <c r="I25" s="87"/>
    </row>
    <row r="26" ht="24.4" customHeight="1" spans="1:9">
      <c r="A26" s="84"/>
      <c r="B26" s="47">
        <v>302</v>
      </c>
      <c r="C26" s="47">
        <v>39</v>
      </c>
      <c r="D26" s="47">
        <v>205004</v>
      </c>
      <c r="E26" s="85" t="s">
        <v>170</v>
      </c>
      <c r="F26" s="86">
        <f t="shared" si="0"/>
        <v>43200</v>
      </c>
      <c r="G26" s="86"/>
      <c r="H26" s="86">
        <v>43200</v>
      </c>
      <c r="I26" s="87"/>
    </row>
    <row r="27" ht="24.4" customHeight="1" spans="1:9">
      <c r="A27" s="84"/>
      <c r="B27" s="47">
        <v>302</v>
      </c>
      <c r="C27" s="47">
        <v>99</v>
      </c>
      <c r="D27" s="47">
        <v>205004</v>
      </c>
      <c r="E27" s="85" t="s">
        <v>171</v>
      </c>
      <c r="F27" s="86">
        <f t="shared" si="0"/>
        <v>53444.67</v>
      </c>
      <c r="G27" s="86"/>
      <c r="H27" s="86">
        <v>53444.67</v>
      </c>
      <c r="I27" s="87"/>
    </row>
    <row r="28" ht="24.4" customHeight="1" spans="1:9">
      <c r="A28" s="84"/>
      <c r="B28" s="47">
        <v>303</v>
      </c>
      <c r="C28" s="145" t="s">
        <v>77</v>
      </c>
      <c r="D28" s="47">
        <v>205004</v>
      </c>
      <c r="E28" s="85" t="s">
        <v>172</v>
      </c>
      <c r="F28" s="86">
        <f t="shared" si="0"/>
        <v>835.2</v>
      </c>
      <c r="G28" s="86">
        <v>835.2</v>
      </c>
      <c r="H28" s="86"/>
      <c r="I28" s="87"/>
    </row>
    <row r="29" ht="24.4" customHeight="1" spans="1:9">
      <c r="A29" s="84"/>
      <c r="B29" s="47">
        <v>303</v>
      </c>
      <c r="C29" s="145" t="s">
        <v>78</v>
      </c>
      <c r="D29" s="47">
        <v>205004</v>
      </c>
      <c r="E29" s="85" t="s">
        <v>173</v>
      </c>
      <c r="F29" s="86">
        <f t="shared" si="0"/>
        <v>179255</v>
      </c>
      <c r="G29" s="86">
        <v>179255</v>
      </c>
      <c r="H29" s="86"/>
      <c r="I29" s="87"/>
    </row>
    <row r="30" ht="24.4" customHeight="1" spans="1:9">
      <c r="A30" s="84"/>
      <c r="B30" s="47">
        <v>303</v>
      </c>
      <c r="C30" s="145" t="s">
        <v>148</v>
      </c>
      <c r="D30" s="47">
        <v>205004</v>
      </c>
      <c r="E30" s="85" t="s">
        <v>174</v>
      </c>
      <c r="F30" s="86">
        <f t="shared" si="0"/>
        <v>5600</v>
      </c>
      <c r="G30" s="86">
        <v>5600</v>
      </c>
      <c r="H30" s="86"/>
      <c r="I30" s="87"/>
    </row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2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" style="37" customWidth="1"/>
    <col min="2" max="4" width="6.625" style="37" customWidth="1"/>
    <col min="5" max="5" width="14.125" style="37" customWidth="1"/>
    <col min="6" max="6" width="25.25" style="37" customWidth="1"/>
    <col min="7" max="7" width="58.375" style="37" customWidth="1"/>
    <col min="8" max="8" width="25.375" style="37" customWidth="1"/>
    <col min="9" max="9" width="1.5" style="37" customWidth="1"/>
    <col min="10" max="12" width="9.75" style="37" customWidth="1"/>
    <col min="13" max="16384" width="10" style="37"/>
  </cols>
  <sheetData>
    <row r="1" ht="24.95" customHeight="1" spans="1:9">
      <c r="A1" s="38"/>
      <c r="B1" s="39"/>
      <c r="C1" s="46"/>
      <c r="D1" s="46"/>
      <c r="E1" s="46"/>
      <c r="F1" s="46"/>
      <c r="G1" s="46"/>
      <c r="H1" s="54" t="s">
        <v>182</v>
      </c>
      <c r="I1" s="46"/>
    </row>
    <row r="2" ht="22.9" customHeight="1" spans="1:9">
      <c r="A2" s="38"/>
      <c r="B2" s="43" t="s">
        <v>183</v>
      </c>
      <c r="C2" s="43"/>
      <c r="D2" s="43"/>
      <c r="E2" s="43"/>
      <c r="F2" s="43"/>
      <c r="G2" s="43"/>
      <c r="H2" s="43"/>
      <c r="I2" s="46" t="s">
        <v>3</v>
      </c>
    </row>
    <row r="3" ht="19.5" customHeight="1" spans="1:9">
      <c r="A3" s="44"/>
      <c r="B3" s="45" t="s">
        <v>5</v>
      </c>
      <c r="C3" s="45"/>
      <c r="D3" s="45"/>
      <c r="E3" s="45"/>
      <c r="F3" s="45"/>
      <c r="G3" s="45"/>
      <c r="H3" s="71" t="s">
        <v>6</v>
      </c>
      <c r="I3" s="56"/>
    </row>
    <row r="4" ht="24.4" customHeight="1" spans="1:9">
      <c r="A4" s="48"/>
      <c r="B4" s="47" t="s">
        <v>70</v>
      </c>
      <c r="C4" s="47"/>
      <c r="D4" s="47"/>
      <c r="E4" s="47" t="s">
        <v>71</v>
      </c>
      <c r="F4" s="47" t="s">
        <v>140</v>
      </c>
      <c r="G4" s="47" t="s">
        <v>184</v>
      </c>
      <c r="H4" s="47" t="s">
        <v>185</v>
      </c>
      <c r="I4" s="57"/>
    </row>
    <row r="5" ht="24.4" customHeight="1" spans="1:9">
      <c r="A5" s="48"/>
      <c r="B5" s="47" t="s">
        <v>73</v>
      </c>
      <c r="C5" s="47" t="s">
        <v>74</v>
      </c>
      <c r="D5" s="47" t="s">
        <v>75</v>
      </c>
      <c r="E5" s="47"/>
      <c r="F5" s="47"/>
      <c r="G5" s="47"/>
      <c r="H5" s="47"/>
      <c r="I5" s="58"/>
    </row>
    <row r="6" ht="22.9" customHeight="1" spans="1:9">
      <c r="A6" s="49"/>
      <c r="B6" s="47"/>
      <c r="C6" s="47"/>
      <c r="D6" s="47"/>
      <c r="E6" s="47"/>
      <c r="F6" s="47"/>
      <c r="G6" s="47" t="s">
        <v>76</v>
      </c>
      <c r="H6" s="50">
        <f>SUM(H7:H8)</f>
        <v>1022000</v>
      </c>
      <c r="I6" s="59"/>
    </row>
    <row r="7" ht="22.9" customHeight="1" spans="1:9">
      <c r="A7" s="49"/>
      <c r="B7" s="47">
        <v>207</v>
      </c>
      <c r="C7" s="145" t="s">
        <v>77</v>
      </c>
      <c r="D7" s="145" t="s">
        <v>78</v>
      </c>
      <c r="E7" s="47">
        <v>205004</v>
      </c>
      <c r="F7" s="72" t="s">
        <v>79</v>
      </c>
      <c r="G7" s="72" t="s">
        <v>163</v>
      </c>
      <c r="H7" s="73">
        <v>22000</v>
      </c>
      <c r="I7" s="59"/>
    </row>
    <row r="8" ht="22.9" customHeight="1" spans="1:9">
      <c r="A8" s="49"/>
      <c r="B8" s="47">
        <v>207</v>
      </c>
      <c r="C8" s="145" t="s">
        <v>77</v>
      </c>
      <c r="D8" s="145" t="s">
        <v>78</v>
      </c>
      <c r="E8" s="47">
        <v>205004</v>
      </c>
      <c r="F8" s="72" t="s">
        <v>79</v>
      </c>
      <c r="G8" s="72" t="s">
        <v>186</v>
      </c>
      <c r="H8" s="73">
        <v>1000000</v>
      </c>
      <c r="I8" s="59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 </vt:lpstr>
      <vt:lpstr>3 </vt:lpstr>
      <vt:lpstr>3-1</vt:lpstr>
      <vt:lpstr>3-2</vt:lpstr>
      <vt:lpstr>3-3</vt:lpstr>
      <vt:lpstr>4</vt:lpstr>
      <vt:lpstr>4-1</vt:lpstr>
      <vt:lpstr>5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徐燕</cp:lastModifiedBy>
  <dcterms:created xsi:type="dcterms:W3CDTF">2022-03-04T11:29:00Z</dcterms:created>
  <cp:lastPrinted>2023-01-28T05:49:00Z</cp:lastPrinted>
  <dcterms:modified xsi:type="dcterms:W3CDTF">2023-02-01T06:39:16Z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119E346226484493BD1FFB6B6A254D22</vt:lpwstr>
  </property>
</Properties>
</file>