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1" activeTab="16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-1" sheetId="19" r:id="rId15"/>
    <sheet name="7-2" sheetId="20" r:id="rId16"/>
    <sheet name="8" sheetId="21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<sst xmlns="http://schemas.openxmlformats.org/spreadsheetml/2006/main" count="702" uniqueCount="377">
  <si>
    <t>单位名称：攀枝花中国三线建设博物馆</t>
  </si>
  <si>
    <t xml:space="preserve">
表1</t>
  </si>
  <si>
    <t xml:space="preserve"> </t>
  </si>
  <si>
    <t>单位收支总表</t>
  </si>
  <si>
    <t>单位：攀枝花中国三线建设博物馆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</si>
  <si>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</si>
  <si>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</si>
  <si>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</si>
  <si>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</si>
  <si>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</si>
  <si>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</si>
  <si>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</si>
  <si>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</si>
  <si>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</si>
  <si>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</si>
  <si>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</si>
  <si>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</si>
  <si>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</si>
  <si>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</si>
  <si>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</si>
  <si>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</si>
  <si>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</si>
  <si>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</si>
  <si>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</si>
  <si>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</si>
  <si>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</si>
  <si>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</si>
  <si>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</si>
  <si>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</si>
  <si>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</si>
  <si>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</si>
  <si>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</si>
  <si>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</si>
  <si>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</si>
  <si>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</si>
  <si>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</si>
  <si>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</si>
  <si>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</si>
  <si>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</si>
  <si>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</si>
  <si>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</si>
  <si>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</si>
  <si>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</si>
  <si>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</si>
  <si>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</si>
  <si>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</si>
  <si>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</si>
  <si>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</si>
  <si>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</si>
  <si>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</si>
  <si>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</si>
  <si>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</si>
  <si>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</si>
  <si>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</si>
  <si>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</si>
  <si>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</si>
  <si>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</si>
  <si>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</si>
  <si>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</si>
  <si>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</si>
  <si>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</si>
  <si>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</si>
  <si>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</si>
  <si>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</si>
  <si>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</si>
  <si>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</si>
  <si>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</si>
  <si>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</si>
  <si>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</si>
  <si>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</si>
  <si>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</si>
  <si>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</si>
  <si>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</si>
  <si>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</si>
  <si>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</si>
  <si>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</si>
  <si>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</si>
  <si>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</si>
  <si>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</si>
  <si>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</si>
  <si>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</si>
  <si>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02</t>
  </si>
  <si>
    <t>05</t>
  </si>
  <si>
    <t>博物馆</t>
  </si>
  <si>
    <t>事业单位离退休</t>
  </si>
  <si>
    <t>机关事业单位基本养老保险缴费支出</t>
  </si>
  <si>
    <t>01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</si>
  <si>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</si>
  <si>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</si>
  <si>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</si>
  <si>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</si>
  <si>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</si>
  <si>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</si>
  <si>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</si>
  <si>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</si>
  <si>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</si>
  <si>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</si>
  <si>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</si>
  <si>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</si>
  <si>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</si>
  <si>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</si>
  <si>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</si>
  <si>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</si>
  <si>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</si>
  <si>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</si>
  <si>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</si>
  <si>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</si>
  <si>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</si>
  <si>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</si>
  <si>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</si>
  <si>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</si>
  <si>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</si>
  <si>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</si>
  <si>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</si>
  <si>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</si>
  <si>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</si>
  <si>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</si>
  <si>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</si>
  <si>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</si>
  <si>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</si>
  <si>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</si>
  <si>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</si>
  <si>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</si>
  <si>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</si>
  <si>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</si>
  <si>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</si>
  <si>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</si>
  <si>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</si>
  <si>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</si>
  <si>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单位：四川省攀枝花市广播电视台</t>
  </si>
  <si>
    <t>攀枝花中国三线建设博物馆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</si>
  <si>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</si>
  <si>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</si>
  <si>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</si>
  <si>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</si>
  <si>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</si>
  <si>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</si>
  <si>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</si>
  <si>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</si>
  <si>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</si>
  <si>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301</t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</si>
  <si>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</si>
  <si>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</si>
  <si>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津贴补贴</t>
    </r>
  </si>
  <si>
    <t>07</t>
  </si>
  <si>
    <r>
      <rPr>
        <sz val="11"/>
        <rFont val="宋体"/>
        <charset val="134"/>
      </rPr>
      <t>   绩效工资</t>
    </r>
  </si>
  <si>
    <t>08</t>
  </si>
  <si>
    <r>
      <rPr>
        <sz val="11"/>
        <rFont val="宋体"/>
        <charset val="134"/>
      </rPr>
      <t>   机关事业单位基本养老保险缴费</t>
    </r>
  </si>
  <si>
    <t>10</t>
  </si>
  <si>
    <r>
      <rPr>
        <sz val="11"/>
        <rFont val="宋体"/>
        <charset val="134"/>
      </rPr>
      <t>   职工基本医疗保险缴费</t>
    </r>
  </si>
  <si>
    <t>11</t>
  </si>
  <si>
    <r>
      <rPr>
        <sz val="11"/>
        <rFont val="宋体"/>
        <charset val="134"/>
      </rPr>
      <t>   公务员医疗补助缴费</t>
    </r>
  </si>
  <si>
    <t>12</t>
  </si>
  <si>
    <r>
      <rPr>
        <sz val="11"/>
        <rFont val="宋体"/>
        <charset val="134"/>
      </rPr>
      <t>   其他社会保障缴费</t>
    </r>
  </si>
  <si>
    <t>13</t>
  </si>
  <si>
    <r>
      <rPr>
        <sz val="11"/>
        <rFont val="宋体"/>
        <charset val="134"/>
      </rPr>
      <t>   住房公积金</t>
    </r>
  </si>
  <si>
    <t>99</t>
  </si>
  <si>
    <r>
      <rPr>
        <sz val="11"/>
        <rFont val="宋体"/>
        <charset val="134"/>
      </rPr>
      <t>   其他工资福利支出</t>
    </r>
  </si>
  <si>
    <t>302</t>
  </si>
  <si>
    <r>
      <rPr>
        <sz val="11"/>
        <rFont val="宋体"/>
        <charset val="134"/>
      </rPr>
      <t>  商品和服务支出</t>
    </r>
  </si>
  <si>
    <t>    办公费</t>
  </si>
  <si>
    <t>    水费</t>
  </si>
  <si>
    <t>06</t>
  </si>
  <si>
    <t>    电费</t>
  </si>
  <si>
    <t>    邮电费</t>
  </si>
  <si>
    <t>    差旅费</t>
  </si>
  <si>
    <t xml:space="preserve">      维修（护）费</t>
  </si>
  <si>
    <r>
      <rPr>
        <sz val="11"/>
        <rFont val="宋体"/>
        <charset val="134"/>
      </rPr>
      <t>3</t>
    </r>
    <r>
      <rPr>
        <sz val="11"/>
        <color indexed="8"/>
        <rFont val="宋体"/>
        <charset val="134"/>
        <scheme val="minor"/>
      </rPr>
      <t>02</t>
    </r>
  </si>
  <si>
    <r>
      <rPr>
        <sz val="11"/>
        <rFont val="宋体"/>
        <charset val="134"/>
      </rPr>
      <t>1</t>
    </r>
    <r>
      <rPr>
        <sz val="11"/>
        <color indexed="8"/>
        <rFont val="宋体"/>
        <charset val="134"/>
        <scheme val="minor"/>
      </rPr>
      <t>7</t>
    </r>
  </si>
  <si>
    <t>    公务接待费</t>
  </si>
  <si>
    <t>26</t>
  </si>
  <si>
    <t xml:space="preserve">      劳务费</t>
  </si>
  <si>
    <r>
      <rPr>
        <sz val="11"/>
        <rFont val="宋体"/>
        <charset val="134"/>
      </rPr>
      <t>2</t>
    </r>
    <r>
      <rPr>
        <sz val="11"/>
        <color indexed="8"/>
        <rFont val="宋体"/>
        <charset val="134"/>
        <scheme val="minor"/>
      </rPr>
      <t>8</t>
    </r>
  </si>
  <si>
    <t>   工会经费</t>
  </si>
  <si>
    <r>
      <rPr>
        <sz val="11"/>
        <rFont val="宋体"/>
        <charset val="134"/>
      </rPr>
      <t>2</t>
    </r>
    <r>
      <rPr>
        <sz val="11"/>
        <color indexed="8"/>
        <rFont val="宋体"/>
        <charset val="134"/>
        <scheme val="minor"/>
      </rPr>
      <t>9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</si>
  <si>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</si>
  <si>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3</t>
    </r>
    <r>
      <rPr>
        <sz val="11"/>
        <color indexed="8"/>
        <rFont val="宋体"/>
        <charset val="134"/>
        <scheme val="minor"/>
      </rPr>
      <t>1</t>
    </r>
  </si>
  <si>
    <r>
      <rPr>
        <sz val="11"/>
        <rFont val="宋体"/>
        <charset val="134"/>
      </rPr>
      <t>   公务用车运行维护费</t>
    </r>
  </si>
  <si>
    <r>
      <rPr>
        <sz val="11"/>
        <rFont val="宋体"/>
        <charset val="134"/>
      </rPr>
      <t>3</t>
    </r>
    <r>
      <rPr>
        <sz val="11"/>
        <color indexed="8"/>
        <rFont val="宋体"/>
        <charset val="134"/>
        <scheme val="minor"/>
      </rPr>
      <t>9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</si>
  <si>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</si>
  <si>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9</t>
    </r>
    <r>
      <rPr>
        <sz val="11"/>
        <color indexed="8"/>
        <rFont val="宋体"/>
        <charset val="134"/>
        <scheme val="minor"/>
      </rPr>
      <t>9</t>
    </r>
  </si>
  <si>
    <r>
      <rPr>
        <sz val="11"/>
        <rFont val="宋体"/>
        <charset val="134"/>
      </rPr>
      <t>   其他商品和服务支出</t>
    </r>
  </si>
  <si>
    <r>
      <rPr>
        <b/>
        <sz val="11"/>
        <rFont val="宋体"/>
        <charset val="134"/>
      </rPr>
      <t>3</t>
    </r>
    <r>
      <rPr>
        <b/>
        <sz val="11"/>
        <color indexed="8"/>
        <rFont val="宋体"/>
        <charset val="134"/>
        <scheme val="minor"/>
      </rPr>
      <t>03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</si>
  <si>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</si>
  <si>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3</t>
    </r>
    <r>
      <rPr>
        <sz val="11"/>
        <color indexed="8"/>
        <rFont val="宋体"/>
        <charset val="134"/>
        <scheme val="minor"/>
      </rPr>
      <t>03</t>
    </r>
  </si>
  <si>
    <r>
      <rPr>
        <sz val="11"/>
        <rFont val="宋体"/>
        <charset val="134"/>
      </rPr>
      <t>0</t>
    </r>
    <r>
      <rPr>
        <sz val="11"/>
        <color indexed="8"/>
        <rFont val="宋体"/>
        <charset val="134"/>
        <scheme val="minor"/>
      </rPr>
      <t>2</t>
    </r>
  </si>
  <si>
    <r>
      <rPr>
        <sz val="11"/>
        <rFont val="宋体"/>
        <charset val="134"/>
      </rPr>
      <t>   退休费</t>
    </r>
  </si>
  <si>
    <r>
      <rPr>
        <sz val="11"/>
        <rFont val="宋体"/>
        <charset val="134"/>
      </rPr>
      <t>   医疗费补助</t>
    </r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</si>
  <si>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</si>
  <si>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</si>
  <si>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</si>
  <si>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</si>
  <si>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</si>
  <si>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</si>
  <si>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</si>
  <si>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</si>
  <si>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</si>
  <si>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</si>
  <si>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</si>
  <si>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</si>
  <si>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</si>
  <si>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</si>
  <si>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</si>
  <si>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</si>
  <si>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</si>
  <si>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</si>
  <si>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</si>
  <si>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</si>
  <si>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</si>
  <si>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</si>
  <si>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</si>
  <si>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</si>
  <si>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</si>
  <si>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</si>
  <si>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其他工资福利支出</t>
    </r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</si>
  <si>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</si>
  <si>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</si>
  <si>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</si>
  <si>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</si>
  <si>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</si>
  <si>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</si>
  <si>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</si>
  <si>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</si>
  <si>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</si>
  <si>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</si>
  <si>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</si>
  <si>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</si>
  <si>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</si>
  <si>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</si>
  <si>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  福利费</t>
    </r>
  </si>
  <si>
    <r>
      <rPr>
        <sz val="11"/>
        <rFont val="宋体"/>
        <charset val="134"/>
      </rPr>
      <t>31</t>
    </r>
  </si>
  <si>
    <r>
      <rPr>
        <sz val="11"/>
        <rFont val="宋体"/>
        <charset val="134"/>
      </rPr>
      <t>  公务用车运行维护费</t>
    </r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</si>
  <si>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</si>
  <si>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 其他交通费用</t>
    </r>
  </si>
  <si>
    <r>
      <rPr>
        <sz val="11"/>
        <rFont val="宋体"/>
        <charset val="134"/>
      </rPr>
      <t>  其他商品和服务支出</t>
    </r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</si>
  <si>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</si>
  <si>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</si>
  <si>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  退休费</t>
    </r>
  </si>
  <si>
    <r>
      <rPr>
        <sz val="11"/>
        <rFont val="宋体"/>
        <charset val="134"/>
      </rPr>
      <t>  医疗费补助</t>
    </r>
  </si>
  <si>
    <t>表3-2</t>
  </si>
  <si>
    <t>一般公共预算项目支出预算表</t>
  </si>
  <si>
    <t>项目名称</t>
  </si>
  <si>
    <t>金额</t>
  </si>
  <si>
    <t>讲解费</t>
  </si>
  <si>
    <t>业务运行费（含水电、文物保护、征集、修复等支出）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</si>
  <si>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</si>
  <si>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</si>
  <si>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</si>
  <si>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</si>
  <si>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</si>
  <si>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</si>
  <si>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</si>
  <si>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</si>
  <si>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</si>
  <si>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</si>
  <si>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</si>
  <si>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</si>
  <si>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</si>
  <si>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</si>
  <si>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</si>
  <si>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</si>
  <si>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</si>
  <si>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部门整体支出绩效目标表</t>
  </si>
  <si>
    <t>（2021年度）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</si>
  <si>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</si>
  <si>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</si>
  <si>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</si>
  <si>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</si>
  <si>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</si>
  <si>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</si>
  <si>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</si>
  <si>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</si>
  <si>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保证机构正常运转，完成日常工作任务而发生的人员支出和公用支出。</t>
  </si>
  <si>
    <t>业务运行（含水电、文物保护、征集、修复等支出）及2021年讲解员解说费</t>
  </si>
  <si>
    <t>金额合计</t>
  </si>
  <si>
    <t>年度
总体
目标</t>
  </si>
  <si>
    <t xml:space="preserve">
1.承担历史文物和三线建设实物标本的收集、整理、保管、典藏和展示陈列，及鉴定、研究与开发利用工作。                                                                                                                                                                              2.承担文物发掘、保护、传承职能及攀枝花纪念馆的职能。                                           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</si>
  <si>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</si>
  <si>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</si>
  <si>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</si>
  <si>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</si>
  <si>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</si>
  <si>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</si>
  <si>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</si>
  <si>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主要包括：基本工资、津贴补贴、奖金、机关事业单位基本养老保险缴费、职工基本医疗保险缴费、公务员医疗补助缴费、住房公积金、其他工资福利支出。</t>
  </si>
  <si>
    <t>日常公用经费</t>
  </si>
  <si>
    <t>主要包括：办公费、水费、电费、邮电费、差旅费、公务接待费、工会经费、福利费、公务用车运行维护费、其他交通费用、其他商品服务支出。</t>
  </si>
  <si>
    <t>业务运行（含水电、文物保护、征集、修复等支出）及讲解员解说费</t>
  </si>
  <si>
    <t>质量指标</t>
  </si>
  <si>
    <t>完成质量</t>
  </si>
  <si>
    <t>按照要求完成各项工作。</t>
  </si>
  <si>
    <t>时效指标</t>
  </si>
  <si>
    <t>完成时间</t>
  </si>
  <si>
    <t>2021年</t>
  </si>
  <si>
    <t>成本指标</t>
  </si>
  <si>
    <t>287.46万元</t>
  </si>
  <si>
    <t>日常经费</t>
  </si>
  <si>
    <t>39.95万元</t>
  </si>
  <si>
    <t>项目经费</t>
  </si>
  <si>
    <t>115万元</t>
  </si>
  <si>
    <t>效益指标</t>
  </si>
  <si>
    <t>社会效益
指标</t>
  </si>
  <si>
    <t xml:space="preserve"> 指标1：保障博物馆事业的健康发展</t>
  </si>
  <si>
    <t>≥100%</t>
  </si>
  <si>
    <t>满意度
指标</t>
  </si>
  <si>
    <t>满意度指标</t>
  </si>
  <si>
    <t xml:space="preserve"> 指标1：社会影响满意度</t>
  </si>
  <si>
    <t>部门预算项目支出绩效目标表</t>
  </si>
  <si>
    <t xml:space="preserve">项目名称 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</si>
  <si>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</si>
  <si>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</si>
  <si>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</si>
  <si>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</si>
  <si>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</si>
  <si>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</si>
  <si>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</si>
  <si>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>用于博物馆2021年主馆及廉政馆水电费、文物保护、文物征集、修复等费用</t>
  </si>
  <si>
    <t xml:space="preserve">绩效指标 </t>
  </si>
  <si>
    <t xml:space="preserve">一级指标 </t>
  </si>
  <si>
    <t xml:space="preserve">二级指标 </t>
  </si>
  <si>
    <t xml:space="preserve">三级指标 </t>
  </si>
  <si>
    <t>项目完成</t>
  </si>
  <si>
    <t xml:space="preserve">数量指标 </t>
  </si>
  <si>
    <t>水、电、维修（护）费、文物征集、修复等</t>
  </si>
  <si>
    <t>水、电、维修（护）费、文物征集、修复费用</t>
  </si>
  <si>
    <t xml:space="preserve">质量指标 </t>
  </si>
  <si>
    <t>完成全年工作</t>
  </si>
  <si>
    <t>维持博物馆正常运转</t>
  </si>
  <si>
    <t xml:space="preserve">时效指标 </t>
  </si>
  <si>
    <t>按照工作计划进行</t>
  </si>
  <si>
    <t>2021年全年</t>
  </si>
  <si>
    <t>水、电费</t>
  </si>
  <si>
    <t>60万元</t>
  </si>
  <si>
    <t>文物征集、修复等</t>
  </si>
  <si>
    <t>34万元</t>
  </si>
  <si>
    <t>维修（护）费</t>
  </si>
  <si>
    <t>6万</t>
  </si>
  <si>
    <t>项目效益</t>
  </si>
  <si>
    <t>社会效益指标</t>
  </si>
  <si>
    <t>弘扬三线精神</t>
  </si>
  <si>
    <t>弘扬三线精神，保护馆藏文物</t>
  </si>
  <si>
    <t xml:space="preserve">满意度指标 </t>
  </si>
  <si>
    <t xml:space="preserve">服务对象满意度指标 </t>
  </si>
  <si>
    <t>群众满意度</t>
  </si>
  <si>
    <t>≥98%</t>
  </si>
  <si>
    <t>提升博物馆讲解队伍水平，保证讲解工作顺利开展，促进文旅融合事业持续发展。</t>
  </si>
  <si>
    <t>解说员解说费</t>
  </si>
  <si>
    <t>完成全年解说工作</t>
  </si>
  <si>
    <t>15万元</t>
  </si>
  <si>
    <r>
      <rPr>
        <sz val="18"/>
        <rFont val="Times New Roman"/>
        <charset val="134"/>
      </rPr>
      <t>2021</t>
    </r>
    <r>
      <rPr>
        <sz val="18"/>
        <rFont val="宋体"/>
        <charset val="134"/>
      </rPr>
      <t>年攀枝花市本级政府采购预算表</t>
    </r>
  </si>
  <si>
    <r>
      <rPr>
        <sz val="12"/>
        <rFont val="宋体"/>
        <charset val="134"/>
      </rPr>
      <t>单位：元</t>
    </r>
  </si>
  <si>
    <t>对口科室</t>
  </si>
  <si>
    <r>
      <rPr>
        <sz val="12"/>
        <rFont val="宋体"/>
        <charset val="134"/>
      </rPr>
      <t>单位预算编码</t>
    </r>
  </si>
  <si>
    <r>
      <rPr>
        <sz val="12"/>
        <rFont val="宋体"/>
        <charset val="134"/>
      </rPr>
      <t>单位名称</t>
    </r>
  </si>
  <si>
    <r>
      <rPr>
        <sz val="12"/>
        <rFont val="宋体"/>
        <charset val="134"/>
      </rPr>
      <t>品目名称</t>
    </r>
  </si>
  <si>
    <r>
      <rPr>
        <sz val="12"/>
        <rFont val="宋体"/>
        <charset val="134"/>
      </rPr>
      <t>单价</t>
    </r>
  </si>
  <si>
    <r>
      <rPr>
        <sz val="12"/>
        <rFont val="宋体"/>
        <charset val="134"/>
      </rPr>
      <t>数量</t>
    </r>
  </si>
  <si>
    <r>
      <rPr>
        <sz val="12"/>
        <rFont val="宋体"/>
        <charset val="134"/>
      </rPr>
      <t>合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计</t>
    </r>
  </si>
  <si>
    <r>
      <rPr>
        <sz val="12"/>
        <rFont val="宋体"/>
        <charset val="134"/>
      </rPr>
      <t>资金来源</t>
    </r>
  </si>
  <si>
    <r>
      <rPr>
        <sz val="12"/>
        <rFont val="宋体"/>
        <charset val="134"/>
      </rPr>
      <t>面向中小企业采购预留明细</t>
    </r>
  </si>
  <si>
    <r>
      <rPr>
        <sz val="12"/>
        <rFont val="宋体"/>
        <charset val="134"/>
      </rPr>
      <t>备注</t>
    </r>
  </si>
  <si>
    <r>
      <rPr>
        <sz val="12"/>
        <rFont val="宋体"/>
        <charset val="134"/>
      </rPr>
      <t>财政安排资金</t>
    </r>
  </si>
  <si>
    <r>
      <rPr>
        <sz val="12"/>
        <rFont val="宋体"/>
        <charset val="134"/>
      </rPr>
      <t>资金初始下达文号</t>
    </r>
  </si>
  <si>
    <r>
      <rPr>
        <sz val="12"/>
        <rFont val="宋体"/>
        <charset val="134"/>
      </rPr>
      <t>其他资金</t>
    </r>
  </si>
  <si>
    <r>
      <rPr>
        <sz val="12"/>
        <rFont val="宋体"/>
        <charset val="134"/>
      </rPr>
      <t>预留方式</t>
    </r>
  </si>
  <si>
    <r>
      <rPr>
        <sz val="12"/>
        <rFont val="宋体"/>
        <charset val="134"/>
      </rPr>
      <t>预留比例</t>
    </r>
  </si>
  <si>
    <r>
      <rPr>
        <sz val="12"/>
        <rFont val="宋体"/>
        <charset val="134"/>
      </rPr>
      <t>预留金额</t>
    </r>
  </si>
  <si>
    <r>
      <rPr>
        <sz val="12"/>
        <rFont val="宋体"/>
        <charset val="134"/>
      </rPr>
      <t>本级当年安排</t>
    </r>
  </si>
  <si>
    <r>
      <rPr>
        <sz val="12"/>
        <rFont val="宋体"/>
        <charset val="134"/>
      </rPr>
      <t>上年结转</t>
    </r>
  </si>
  <si>
    <r>
      <rPr>
        <sz val="12"/>
        <rFont val="宋体"/>
        <charset val="134"/>
      </rPr>
      <t>上级安排</t>
    </r>
  </si>
  <si>
    <t>教</t>
  </si>
  <si>
    <t>台式计算机（含一体机）</t>
  </si>
  <si>
    <r>
      <rPr>
        <sz val="10"/>
        <rFont val="宋体"/>
        <charset val="134"/>
      </rPr>
      <t>攀财资预【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】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 xml:space="preserve">
2021</t>
    </r>
    <r>
      <rPr>
        <sz val="10"/>
        <rFont val="宋体"/>
        <charset val="134"/>
      </rPr>
      <t>年初预算</t>
    </r>
  </si>
  <si>
    <t>整体预留</t>
  </si>
  <si>
    <t>日常办公需要</t>
  </si>
  <si>
    <t>便携式计算机</t>
  </si>
  <si>
    <t>计算机软件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</si>
</sst>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  <numFmt numFmtId="177" formatCode="#,##0.00_ "/>
    <numFmt numFmtId="178" formatCode="0.00_ "/>
    <numFmt numFmtId="179" formatCode="###0.00"/>
  </numFmts>
  <fonts count="50">
    <font>
      <sz val="11"/>
      <color indexed="8"/>
      <name val="宋体"/>
      <charset val="1"/>
      <scheme val="minor"/>
    </font>
    <font>
      <sz val="18"/>
      <name val="Times New Roman"/>
      <charset val="134"/>
    </font>
    <font>
      <sz val="12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6"/>
      <name val="宋体"/>
      <charset val="134"/>
    </font>
    <font>
      <sz val="12"/>
      <name val="仿宋"/>
      <charset val="134"/>
    </font>
    <font>
      <sz val="10.5"/>
      <color indexed="8"/>
      <name val="宋体"/>
      <charset val="134"/>
    </font>
    <font>
      <sz val="10.5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  <scheme val="major"/>
    </font>
    <font>
      <sz val="10"/>
      <color theme="1"/>
      <name val="宋体"/>
      <charset val="134"/>
      <scheme val="minor"/>
    </font>
    <font>
      <sz val="12"/>
      <name val="方正黑体简体"/>
      <charset val="134"/>
    </font>
    <font>
      <sz val="9"/>
      <name val="simhei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5" borderId="26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9" borderId="27" applyNumberFormat="0" applyFon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4" fillId="0" borderId="29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12" borderId="30" applyNumberFormat="0" applyAlignment="0" applyProtection="0">
      <alignment vertical="center"/>
    </xf>
    <xf numFmtId="0" fontId="41" fillId="12" borderId="26" applyNumberFormat="0" applyAlignment="0" applyProtection="0">
      <alignment vertical="center"/>
    </xf>
    <xf numFmtId="0" fontId="42" fillId="13" borderId="31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32" applyNumberFormat="0" applyFill="0" applyAlignment="0" applyProtection="0">
      <alignment vertical="center"/>
    </xf>
    <xf numFmtId="0" fontId="44" fillId="0" borderId="33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1" fontId="11" fillId="0" borderId="0"/>
    <xf numFmtId="0" fontId="25" fillId="0" borderId="0"/>
    <xf numFmtId="43" fontId="27" fillId="0" borderId="0" applyFont="0" applyFill="0" applyBorder="0" applyAlignment="0" applyProtection="0">
      <alignment vertical="center"/>
    </xf>
    <xf numFmtId="0" fontId="27" fillId="0" borderId="0"/>
  </cellStyleXfs>
  <cellXfs count="182">
    <xf numFmtId="0" fontId="0" fillId="0" borderId="0" xfId="0" applyFont="1">
      <alignment vertical="center"/>
    </xf>
    <xf numFmtId="0" fontId="1" fillId="0" borderId="0" xfId="52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0" fontId="2" fillId="0" borderId="2" xfId="52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left" vertical="center" wrapText="1"/>
    </xf>
    <xf numFmtId="176" fontId="2" fillId="0" borderId="2" xfId="51" applyNumberFormat="1" applyFont="1" applyFill="1" applyBorder="1" applyAlignment="1">
      <alignment horizontal="center" vertical="center"/>
    </xf>
    <xf numFmtId="0" fontId="2" fillId="0" borderId="2" xfId="52" applyFont="1" applyFill="1" applyBorder="1" applyAlignment="1">
      <alignment horizontal="center" vertical="center"/>
    </xf>
    <xf numFmtId="176" fontId="2" fillId="0" borderId="3" xfId="51" applyNumberFormat="1" applyFont="1" applyFill="1" applyBorder="1" applyAlignment="1">
      <alignment horizontal="center"/>
    </xf>
    <xf numFmtId="0" fontId="2" fillId="0" borderId="4" xfId="52" applyFont="1" applyFill="1" applyBorder="1" applyAlignment="1">
      <alignment horizontal="center" vertical="center" wrapText="1"/>
    </xf>
    <xf numFmtId="0" fontId="2" fillId="0" borderId="4" xfId="52" applyFont="1" applyFill="1" applyBorder="1" applyAlignment="1">
      <alignment horizontal="left" vertical="center" wrapText="1"/>
    </xf>
    <xf numFmtId="176" fontId="2" fillId="0" borderId="4" xfId="51" applyNumberFormat="1" applyFont="1" applyFill="1" applyBorder="1" applyAlignment="1">
      <alignment horizontal="center" vertical="center"/>
    </xf>
    <xf numFmtId="0" fontId="2" fillId="0" borderId="4" xfId="52" applyFont="1" applyFill="1" applyBorder="1" applyAlignment="1">
      <alignment horizontal="center" vertical="center"/>
    </xf>
    <xf numFmtId="176" fontId="2" fillId="0" borderId="3" xfId="51" applyNumberFormat="1" applyFont="1" applyFill="1" applyBorder="1" applyAlignment="1">
      <alignment horizontal="center" vertical="center"/>
    </xf>
    <xf numFmtId="0" fontId="2" fillId="0" borderId="5" xfId="52" applyFont="1" applyFill="1" applyBorder="1" applyAlignment="1">
      <alignment horizontal="center" vertical="center" wrapText="1"/>
    </xf>
    <xf numFmtId="0" fontId="2" fillId="0" borderId="5" xfId="52" applyFont="1" applyFill="1" applyBorder="1" applyAlignment="1">
      <alignment horizontal="left" vertical="center" wrapText="1"/>
    </xf>
    <xf numFmtId="176" fontId="2" fillId="0" borderId="5" xfId="51" applyNumberFormat="1" applyFont="1" applyFill="1" applyBorder="1" applyAlignment="1">
      <alignment horizontal="center" vertical="center"/>
    </xf>
    <xf numFmtId="0" fontId="2" fillId="0" borderId="5" xfId="52" applyFont="1" applyFill="1" applyBorder="1" applyAlignment="1">
      <alignment horizontal="center" vertical="center"/>
    </xf>
    <xf numFmtId="176" fontId="2" fillId="0" borderId="6" xfId="51" applyNumberFormat="1" applyFont="1" applyFill="1" applyBorder="1" applyAlignment="1">
      <alignment horizontal="center" vertical="center"/>
    </xf>
    <xf numFmtId="0" fontId="3" fillId="0" borderId="6" xfId="52" applyFont="1" applyFill="1" applyBorder="1" applyAlignment="1">
      <alignment horizontal="center" vertical="center" wrapText="1"/>
    </xf>
    <xf numFmtId="0" fontId="4" fillId="0" borderId="6" xfId="52" applyFont="1" applyFill="1" applyBorder="1" applyAlignment="1">
      <alignment horizontal="center" vertical="center" wrapText="1"/>
    </xf>
    <xf numFmtId="0" fontId="3" fillId="0" borderId="6" xfId="52" applyFont="1" applyFill="1" applyBorder="1" applyAlignment="1">
      <alignment horizontal="left" vertical="center" wrapText="1"/>
    </xf>
    <xf numFmtId="177" fontId="4" fillId="0" borderId="6" xfId="51" applyNumberFormat="1" applyFont="1" applyFill="1" applyBorder="1" applyAlignment="1">
      <alignment horizontal="center" vertical="center" wrapText="1"/>
    </xf>
    <xf numFmtId="0" fontId="3" fillId="2" borderId="6" xfId="52" applyFont="1" applyFill="1" applyBorder="1" applyAlignment="1">
      <alignment horizontal="center" vertical="center" wrapText="1"/>
    </xf>
    <xf numFmtId="0" fontId="4" fillId="2" borderId="6" xfId="52" applyFont="1" applyFill="1" applyBorder="1" applyAlignment="1">
      <alignment horizontal="center" vertical="center" wrapText="1"/>
    </xf>
    <xf numFmtId="0" fontId="4" fillId="2" borderId="6" xfId="52" applyFont="1" applyFill="1" applyBorder="1" applyAlignment="1">
      <alignment horizontal="left" vertical="center" wrapText="1"/>
    </xf>
    <xf numFmtId="177" fontId="4" fillId="2" borderId="6" xfId="51" applyNumberFormat="1" applyFont="1" applyFill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wrapText="1"/>
    </xf>
    <xf numFmtId="0" fontId="2" fillId="0" borderId="1" xfId="52" applyFont="1" applyFill="1" applyBorder="1" applyAlignment="1">
      <alignment horizontal="center" wrapText="1"/>
    </xf>
    <xf numFmtId="43" fontId="2" fillId="0" borderId="7" xfId="51" applyFont="1" applyFill="1" applyBorder="1" applyAlignment="1">
      <alignment horizontal="center"/>
    </xf>
    <xf numFmtId="43" fontId="2" fillId="0" borderId="8" xfId="51" applyFont="1" applyFill="1" applyBorder="1" applyAlignment="1">
      <alignment horizontal="center"/>
    </xf>
    <xf numFmtId="0" fontId="2" fillId="0" borderId="3" xfId="52" applyFont="1" applyFill="1" applyBorder="1" applyAlignment="1">
      <alignment horizontal="center" vertical="center" wrapText="1"/>
    </xf>
    <xf numFmtId="0" fontId="2" fillId="0" borderId="7" xfId="52" applyFont="1" applyFill="1" applyBorder="1" applyAlignment="1">
      <alignment horizontal="center" vertical="center" wrapText="1"/>
    </xf>
    <xf numFmtId="0" fontId="2" fillId="0" borderId="8" xfId="52" applyFont="1" applyFill="1" applyBorder="1" applyAlignment="1">
      <alignment horizontal="center" vertical="center" wrapText="1"/>
    </xf>
    <xf numFmtId="43" fontId="2" fillId="0" borderId="7" xfId="51" applyFont="1" applyFill="1" applyBorder="1" applyAlignment="1">
      <alignment horizontal="center" vertical="center"/>
    </xf>
    <xf numFmtId="43" fontId="2" fillId="0" borderId="8" xfId="51" applyFont="1" applyFill="1" applyBorder="1" applyAlignment="1">
      <alignment horizontal="center" vertical="center"/>
    </xf>
    <xf numFmtId="43" fontId="2" fillId="0" borderId="2" xfId="51" applyFont="1" applyFill="1" applyBorder="1" applyAlignment="1">
      <alignment horizontal="center" vertical="center"/>
    </xf>
    <xf numFmtId="43" fontId="2" fillId="0" borderId="2" xfId="51" applyFont="1" applyFill="1" applyBorder="1" applyAlignment="1">
      <alignment horizontal="center" vertical="center" wrapText="1"/>
    </xf>
    <xf numFmtId="43" fontId="2" fillId="0" borderId="5" xfId="51" applyFont="1" applyFill="1" applyBorder="1" applyAlignment="1">
      <alignment horizontal="center" vertical="center"/>
    </xf>
    <xf numFmtId="43" fontId="2" fillId="0" borderId="5" xfId="51" applyFont="1" applyFill="1" applyBorder="1" applyAlignment="1">
      <alignment horizontal="center" vertical="center" wrapText="1"/>
    </xf>
    <xf numFmtId="0" fontId="4" fillId="0" borderId="6" xfId="52" applyFont="1" applyFill="1" applyBorder="1" applyAlignment="1">
      <alignment vertical="center" wrapText="1"/>
    </xf>
    <xf numFmtId="9" fontId="4" fillId="0" borderId="6" xfId="52" applyNumberFormat="1" applyFont="1" applyFill="1" applyBorder="1" applyAlignment="1">
      <alignment vertical="center" wrapText="1"/>
    </xf>
    <xf numFmtId="0" fontId="4" fillId="2" borderId="6" xfId="52" applyFont="1" applyFill="1" applyBorder="1" applyAlignment="1">
      <alignment vertical="center" wrapText="1"/>
    </xf>
    <xf numFmtId="9" fontId="4" fillId="2" borderId="6" xfId="52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Continuous" vertical="center"/>
    </xf>
    <xf numFmtId="0" fontId="3" fillId="0" borderId="6" xfId="0" applyNumberFormat="1" applyFont="1" applyFill="1" applyBorder="1" applyAlignment="1" applyProtection="1">
      <alignment horizontal="centerContinuous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4" fontId="3" fillId="0" borderId="6" xfId="0" applyNumberFormat="1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49" fontId="10" fillId="0" borderId="6" xfId="0" applyNumberFormat="1" applyFont="1" applyFill="1" applyBorder="1" applyAlignment="1" applyProtection="1">
      <alignment vertical="center" wrapText="1"/>
    </xf>
    <xf numFmtId="49" fontId="3" fillId="0" borderId="6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/>
    </xf>
    <xf numFmtId="0" fontId="1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Alignment="1">
      <alignment horizontal="center" vertical="center" wrapText="1"/>
    </xf>
    <xf numFmtId="0" fontId="3" fillId="0" borderId="3" xfId="49" applyNumberFormat="1" applyFont="1" applyFill="1" applyBorder="1" applyAlignment="1">
      <alignment horizontal="center" vertical="center" wrapText="1"/>
    </xf>
    <xf numFmtId="0" fontId="3" fillId="0" borderId="7" xfId="49" applyNumberFormat="1" applyFont="1" applyFill="1" applyBorder="1" applyAlignment="1">
      <alignment horizontal="center" vertical="center" wrapText="1"/>
    </xf>
    <xf numFmtId="0" fontId="3" fillId="0" borderId="8" xfId="49" applyNumberFormat="1" applyFont="1" applyFill="1" applyBorder="1" applyAlignment="1">
      <alignment horizontal="center" vertical="center" wrapText="1"/>
    </xf>
    <xf numFmtId="0" fontId="3" fillId="0" borderId="6" xfId="49" applyNumberFormat="1" applyFont="1" applyFill="1" applyBorder="1" applyAlignment="1">
      <alignment horizontal="center" vertical="center" wrapText="1"/>
    </xf>
    <xf numFmtId="0" fontId="3" fillId="0" borderId="9" xfId="49" applyNumberFormat="1" applyFont="1" applyFill="1" applyBorder="1" applyAlignment="1">
      <alignment horizontal="center" vertical="center" wrapText="1"/>
    </xf>
    <xf numFmtId="0" fontId="3" fillId="0" borderId="10" xfId="49" applyNumberFormat="1" applyFont="1" applyFill="1" applyBorder="1" applyAlignment="1">
      <alignment horizontal="center" vertical="center" wrapText="1"/>
    </xf>
    <xf numFmtId="0" fontId="3" fillId="0" borderId="11" xfId="49" applyNumberFormat="1" applyFont="1" applyFill="1" applyBorder="1" applyAlignment="1">
      <alignment horizontal="center" vertical="center" wrapText="1"/>
    </xf>
    <xf numFmtId="0" fontId="3" fillId="0" borderId="12" xfId="49" applyNumberFormat="1" applyFont="1" applyFill="1" applyBorder="1" applyAlignment="1">
      <alignment horizontal="center" vertical="center" wrapText="1"/>
    </xf>
    <xf numFmtId="0" fontId="3" fillId="0" borderId="3" xfId="49" applyNumberFormat="1" applyFont="1" applyFill="1" applyBorder="1" applyAlignment="1">
      <alignment horizontal="left" vertical="center" wrapText="1"/>
    </xf>
    <xf numFmtId="0" fontId="3" fillId="0" borderId="8" xfId="49" applyNumberFormat="1" applyFont="1" applyFill="1" applyBorder="1" applyAlignment="1">
      <alignment horizontal="left" vertical="center" wrapText="1"/>
    </xf>
    <xf numFmtId="0" fontId="3" fillId="0" borderId="6" xfId="49" applyNumberFormat="1" applyFont="1" applyFill="1" applyBorder="1" applyAlignment="1">
      <alignment vertical="center" wrapText="1"/>
    </xf>
    <xf numFmtId="178" fontId="3" fillId="0" borderId="6" xfId="49" applyNumberFormat="1" applyFont="1" applyFill="1" applyBorder="1" applyAlignment="1">
      <alignment vertical="center" wrapText="1"/>
    </xf>
    <xf numFmtId="0" fontId="3" fillId="0" borderId="5" xfId="49" applyNumberFormat="1" applyFont="1" applyFill="1" applyBorder="1" applyAlignment="1">
      <alignment horizontal="center" vertical="center" wrapText="1"/>
    </xf>
    <xf numFmtId="0" fontId="3" fillId="0" borderId="3" xfId="49" applyNumberFormat="1" applyFont="1" applyFill="1" applyBorder="1" applyAlignment="1">
      <alignment horizontal="left" vertical="top" wrapText="1"/>
    </xf>
    <xf numFmtId="0" fontId="3" fillId="0" borderId="7" xfId="49" applyNumberFormat="1" applyFont="1" applyFill="1" applyBorder="1" applyAlignment="1">
      <alignment horizontal="left" vertical="top" wrapText="1"/>
    </xf>
    <xf numFmtId="0" fontId="3" fillId="0" borderId="8" xfId="49" applyNumberFormat="1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vertical="center"/>
    </xf>
    <xf numFmtId="0" fontId="3" fillId="0" borderId="13" xfId="49" applyNumberFormat="1" applyFont="1" applyFill="1" applyBorder="1" applyAlignment="1">
      <alignment horizontal="center" vertical="center" wrapText="1"/>
    </xf>
    <xf numFmtId="0" fontId="3" fillId="0" borderId="14" xfId="49" applyNumberFormat="1" applyFont="1" applyFill="1" applyBorder="1" applyAlignment="1">
      <alignment horizontal="center" vertical="center" wrapText="1"/>
    </xf>
    <xf numFmtId="0" fontId="3" fillId="0" borderId="3" xfId="49" applyNumberFormat="1" applyFont="1" applyFill="1" applyBorder="1" applyAlignment="1">
      <alignment vertical="center" wrapText="1"/>
    </xf>
    <xf numFmtId="0" fontId="3" fillId="0" borderId="8" xfId="49" applyNumberFormat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0" fillId="0" borderId="15" xfId="0" applyFont="1" applyFill="1" applyBorder="1">
      <alignment vertical="center"/>
    </xf>
    <xf numFmtId="0" fontId="14" fillId="0" borderId="15" xfId="0" applyFont="1" applyFill="1" applyBorder="1">
      <alignment vertical="center"/>
    </xf>
    <xf numFmtId="0" fontId="15" fillId="0" borderId="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/>
    </xf>
    <xf numFmtId="0" fontId="10" fillId="0" borderId="16" xfId="0" applyFont="1" applyFill="1" applyBorder="1">
      <alignment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center" vertical="center"/>
    </xf>
    <xf numFmtId="0" fontId="10" fillId="0" borderId="17" xfId="0" applyFont="1" applyFill="1" applyBorder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18" fillId="0" borderId="17" xfId="0" applyFont="1" applyFill="1" applyBorder="1">
      <alignment vertical="center"/>
    </xf>
    <xf numFmtId="4" fontId="17" fillId="0" borderId="6" xfId="0" applyNumberFormat="1" applyFont="1" applyFill="1" applyBorder="1" applyAlignment="1">
      <alignment horizontal="right" vertical="center"/>
    </xf>
    <xf numFmtId="0" fontId="10" fillId="0" borderId="18" xfId="0" applyFont="1" applyFill="1" applyBorder="1">
      <alignment vertical="center"/>
    </xf>
    <xf numFmtId="0" fontId="10" fillId="0" borderId="18" xfId="0" applyFont="1" applyFill="1" applyBorder="1" applyAlignment="1">
      <alignment vertical="center" wrapText="1"/>
    </xf>
    <xf numFmtId="0" fontId="10" fillId="0" borderId="19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0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/>
    </xf>
    <xf numFmtId="4" fontId="16" fillId="0" borderId="6" xfId="0" applyNumberFormat="1" applyFont="1" applyFill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49" fontId="17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23" xfId="0" applyFont="1" applyFill="1" applyBorder="1">
      <alignment vertical="center"/>
    </xf>
    <xf numFmtId="0" fontId="0" fillId="0" borderId="0" xfId="0">
      <alignment vertical="center"/>
    </xf>
    <xf numFmtId="0" fontId="16" fillId="0" borderId="15" xfId="0" applyFont="1" applyBorder="1">
      <alignment vertical="center"/>
    </xf>
    <xf numFmtId="0" fontId="19" fillId="0" borderId="15" xfId="0" applyFont="1" applyBorder="1" applyAlignment="1">
      <alignment vertical="center" wrapText="1"/>
    </xf>
    <xf numFmtId="0" fontId="10" fillId="0" borderId="15" xfId="0" applyFont="1" applyBorder="1">
      <alignment vertical="center"/>
    </xf>
    <xf numFmtId="0" fontId="20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right" vertical="center"/>
    </xf>
    <xf numFmtId="0" fontId="10" fillId="0" borderId="17" xfId="0" applyFont="1" applyBorder="1">
      <alignment vertical="center"/>
    </xf>
    <xf numFmtId="0" fontId="10" fillId="0" borderId="17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4" fontId="16" fillId="0" borderId="6" xfId="0" applyNumberFormat="1" applyFont="1" applyBorder="1" applyAlignment="1">
      <alignment horizontal="right" vertical="center"/>
    </xf>
    <xf numFmtId="0" fontId="19" fillId="0" borderId="20" xfId="0" applyFont="1" applyBorder="1" applyAlignment="1">
      <alignment vertical="center" wrapText="1"/>
    </xf>
    <xf numFmtId="0" fontId="0" fillId="0" borderId="6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vertical="center" wrapText="1"/>
    </xf>
    <xf numFmtId="4" fontId="17" fillId="0" borderId="6" xfId="0" applyNumberFormat="1" applyFont="1" applyFill="1" applyBorder="1" applyAlignment="1">
      <alignment horizontal="right" vertical="center" wrapText="1"/>
    </xf>
    <xf numFmtId="49" fontId="17" fillId="0" borderId="6" xfId="49" applyNumberFormat="1" applyFont="1" applyFill="1" applyBorder="1" applyAlignment="1" applyProtection="1">
      <alignment horizontal="center" vertical="center" wrapText="1"/>
    </xf>
    <xf numFmtId="49" fontId="16" fillId="0" borderId="6" xfId="49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right" vertical="center" wrapText="1"/>
    </xf>
    <xf numFmtId="0" fontId="19" fillId="0" borderId="2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right" vertical="center" wrapText="1"/>
    </xf>
    <xf numFmtId="0" fontId="16" fillId="0" borderId="25" xfId="0" applyFont="1" applyFill="1" applyBorder="1" applyAlignment="1">
      <alignment horizontal="right" vertical="center" wrapText="1"/>
    </xf>
    <xf numFmtId="0" fontId="16" fillId="0" borderId="24" xfId="0" applyFont="1" applyFill="1" applyBorder="1" applyAlignment="1">
      <alignment horizontal="right" vertical="center" wrapText="1"/>
    </xf>
    <xf numFmtId="0" fontId="20" fillId="0" borderId="15" xfId="0" applyFont="1" applyFill="1" applyBorder="1">
      <alignment vertical="center"/>
    </xf>
    <xf numFmtId="0" fontId="19" fillId="0" borderId="15" xfId="0" applyFont="1" applyFill="1" applyBorder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 vertical="center"/>
    </xf>
    <xf numFmtId="0" fontId="19" fillId="0" borderId="16" xfId="0" applyFont="1" applyFill="1" applyBorder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7" xfId="0" applyFont="1" applyFill="1" applyBorder="1">
      <alignment vertical="center"/>
    </xf>
    <xf numFmtId="0" fontId="19" fillId="0" borderId="18" xfId="0" applyFont="1" applyFill="1" applyBorder="1">
      <alignment vertical="center"/>
    </xf>
    <xf numFmtId="0" fontId="19" fillId="0" borderId="17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0" fillId="0" borderId="6" xfId="0" applyFont="1" applyFill="1" applyBorder="1">
      <alignment vertical="center"/>
    </xf>
    <xf numFmtId="0" fontId="10" fillId="0" borderId="6" xfId="0" applyFont="1" applyFill="1" applyBorder="1" applyAlignment="1">
      <alignment vertical="center" wrapText="1"/>
    </xf>
    <xf numFmtId="0" fontId="22" fillId="0" borderId="0" xfId="0" applyFont="1" applyFill="1">
      <alignment vertical="center"/>
    </xf>
    <xf numFmtId="0" fontId="14" fillId="0" borderId="15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vertical="center" wrapText="1"/>
    </xf>
    <xf numFmtId="179" fontId="16" fillId="3" borderId="6" xfId="0" applyNumberFormat="1" applyFont="1" applyFill="1" applyBorder="1" applyAlignment="1" applyProtection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6" xfId="50"/>
    <cellStyle name="千位分隔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9.xml"/><Relationship Id="rId25" Type="http://schemas.openxmlformats.org/officeDocument/2006/relationships/externalLink" Target="externalLinks/externalLink8.xml"/><Relationship Id="rId24" Type="http://schemas.openxmlformats.org/officeDocument/2006/relationships/externalLink" Target="externalLinks/externalLink7.xml"/><Relationship Id="rId23" Type="http://schemas.openxmlformats.org/officeDocument/2006/relationships/externalLink" Target="externalLinks/externalLink6.xml"/><Relationship Id="rId22" Type="http://schemas.openxmlformats.org/officeDocument/2006/relationships/externalLink" Target="externalLinks/externalLink5.xml"/><Relationship Id="rId21" Type="http://schemas.openxmlformats.org/officeDocument/2006/relationships/externalLink" Target="externalLinks/externalLink4.xml"/><Relationship Id="rId20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2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D10" sqref="D10"/>
    </sheetView>
  </sheetViews>
  <sheetFormatPr defaultColWidth="9" defaultRowHeight="14.25"/>
  <cols>
    <col min="1" max="1" width="123.125" style="180" customWidth="1"/>
    <col min="2" max="16384" width="9" style="180"/>
  </cols>
  <sheetData>
    <row r="1" ht="137.1" customHeight="1" spans="1:1">
      <c r="A1" s="181" t="s">
        <v>0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workbookViewId="0">
      <pane ySplit="6" topLeftCell="A7" activePane="bottomLeft" state="frozen"/>
      <selection/>
      <selection pane="bottomLeft" activeCell="G9" sqref="G9"/>
    </sheetView>
  </sheetViews>
  <sheetFormatPr defaultColWidth="10" defaultRowHeight="13.5" outlineLevelCol="7"/>
  <cols>
    <col min="1" max="1" width="1.5" style="83" customWidth="1"/>
    <col min="2" max="7" width="21.625" style="83" customWidth="1"/>
    <col min="8" max="8" width="1.5" style="83" customWidth="1"/>
    <col min="9" max="9" width="9.75" style="83" customWidth="1"/>
    <col min="10" max="16384" width="10" style="83"/>
  </cols>
  <sheetData>
    <row r="1" ht="24.95" customHeight="1" spans="1:8">
      <c r="A1" s="84"/>
      <c r="B1" s="85"/>
      <c r="C1" s="87"/>
      <c r="D1" s="87"/>
      <c r="E1" s="87"/>
      <c r="F1" s="87"/>
      <c r="G1" s="88" t="s">
        <v>245</v>
      </c>
      <c r="H1" s="93"/>
    </row>
    <row r="2" ht="22.9" customHeight="1" spans="1:8">
      <c r="A2" s="84"/>
      <c r="B2" s="105" t="s">
        <v>246</v>
      </c>
      <c r="C2" s="106"/>
      <c r="D2" s="106"/>
      <c r="E2" s="106"/>
      <c r="F2" s="106"/>
      <c r="G2" s="107"/>
      <c r="H2" s="93" t="s">
        <v>2</v>
      </c>
    </row>
    <row r="3" ht="19.5" customHeight="1" spans="1:8">
      <c r="A3" s="90"/>
      <c r="B3" s="91" t="s">
        <v>4</v>
      </c>
      <c r="C3" s="91"/>
      <c r="D3" s="92"/>
      <c r="E3" s="92"/>
      <c r="F3" s="92"/>
      <c r="G3" s="92" t="s">
        <v>5</v>
      </c>
      <c r="H3" s="100"/>
    </row>
    <row r="4" ht="24.4" customHeight="1" spans="1:8">
      <c r="A4" s="93"/>
      <c r="B4" s="94" t="s">
        <v>247</v>
      </c>
      <c r="C4" s="94"/>
      <c r="D4" s="94"/>
      <c r="E4" s="94"/>
      <c r="F4" s="94"/>
      <c r="G4" s="94"/>
      <c r="H4" s="101"/>
    </row>
    <row r="5" ht="24.4" customHeight="1" spans="1:8">
      <c r="A5" s="95"/>
      <c r="B5" s="94" t="s">
        <v>58</v>
      </c>
      <c r="C5" s="108" t="s">
        <v>248</v>
      </c>
      <c r="D5" s="94" t="s">
        <v>249</v>
      </c>
      <c r="E5" s="94"/>
      <c r="F5" s="94"/>
      <c r="G5" s="94" t="s">
        <v>250</v>
      </c>
      <c r="H5" s="101"/>
    </row>
    <row r="6" ht="24.4" customHeight="1" spans="1:8">
      <c r="A6" s="95"/>
      <c r="B6" s="94"/>
      <c r="C6" s="108"/>
      <c r="D6" s="94" t="s">
        <v>139</v>
      </c>
      <c r="E6" s="94" t="s">
        <v>251</v>
      </c>
      <c r="F6" s="94" t="s">
        <v>252</v>
      </c>
      <c r="G6" s="94"/>
      <c r="H6" s="102"/>
    </row>
    <row r="7" ht="27" customHeight="1" spans="1:8">
      <c r="A7" s="96"/>
      <c r="B7" s="111">
        <f>D7+G7</f>
        <v>6.2</v>
      </c>
      <c r="C7" s="111"/>
      <c r="D7" s="111">
        <v>5.83</v>
      </c>
      <c r="E7" s="111"/>
      <c r="F7" s="111">
        <v>5.83</v>
      </c>
      <c r="G7" s="111">
        <v>0.37</v>
      </c>
      <c r="H7" s="103"/>
    </row>
    <row r="8" ht="27" customHeight="1" spans="1:8">
      <c r="A8" s="96"/>
      <c r="B8" s="97"/>
      <c r="C8" s="97"/>
      <c r="D8" s="97"/>
      <c r="E8" s="97"/>
      <c r="F8" s="97"/>
      <c r="G8" s="97"/>
      <c r="H8" s="103"/>
    </row>
    <row r="9" ht="27" customHeight="1" spans="1:8">
      <c r="A9" s="96"/>
      <c r="B9" s="97"/>
      <c r="C9" s="97"/>
      <c r="D9" s="97"/>
      <c r="E9" s="97"/>
      <c r="F9" s="97"/>
      <c r="G9" s="97"/>
      <c r="H9" s="103"/>
    </row>
    <row r="10" ht="27" customHeight="1" spans="1:8">
      <c r="A10" s="96"/>
      <c r="B10" s="97"/>
      <c r="C10" s="97"/>
      <c r="D10" s="97"/>
      <c r="E10" s="97"/>
      <c r="F10" s="97"/>
      <c r="G10" s="97"/>
      <c r="H10" s="103"/>
    </row>
    <row r="11" ht="27" customHeight="1" spans="1:8">
      <c r="A11" s="96"/>
      <c r="B11" s="97"/>
      <c r="C11" s="97"/>
      <c r="D11" s="97"/>
      <c r="E11" s="97"/>
      <c r="F11" s="97"/>
      <c r="G11" s="97"/>
      <c r="H11" s="103"/>
    </row>
    <row r="12" ht="27" customHeight="1" spans="1:8">
      <c r="A12" s="96"/>
      <c r="B12" s="97"/>
      <c r="C12" s="97"/>
      <c r="D12" s="97"/>
      <c r="E12" s="97"/>
      <c r="F12" s="97"/>
      <c r="G12" s="97"/>
      <c r="H12" s="103"/>
    </row>
    <row r="13" ht="27" customHeight="1" spans="1:8">
      <c r="A13" s="96"/>
      <c r="B13" s="97"/>
      <c r="C13" s="97"/>
      <c r="D13" s="97"/>
      <c r="E13" s="97"/>
      <c r="F13" s="97"/>
      <c r="G13" s="97"/>
      <c r="H13" s="103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style="83" customWidth="1"/>
    <col min="2" max="4" width="6.125" style="83" customWidth="1"/>
    <col min="5" max="5" width="50" style="83" customWidth="1"/>
    <col min="6" max="8" width="18.375" style="83" customWidth="1"/>
    <col min="9" max="9" width="1.5" style="83" customWidth="1"/>
    <col min="10" max="12" width="9.75" style="83" customWidth="1"/>
    <col min="13" max="16384" width="10" style="83"/>
  </cols>
  <sheetData>
    <row r="1" ht="24.95" customHeight="1" spans="1:9">
      <c r="A1" s="84"/>
      <c r="B1" s="85"/>
      <c r="C1" s="85"/>
      <c r="D1" s="85"/>
      <c r="E1" s="86"/>
      <c r="F1" s="87"/>
      <c r="G1" s="87"/>
      <c r="H1" s="88" t="s">
        <v>253</v>
      </c>
      <c r="I1" s="93"/>
    </row>
    <row r="2" ht="22.9" customHeight="1" spans="1:9">
      <c r="A2" s="84"/>
      <c r="B2" s="89" t="s">
        <v>254</v>
      </c>
      <c r="C2" s="89"/>
      <c r="D2" s="89"/>
      <c r="E2" s="89"/>
      <c r="F2" s="89"/>
      <c r="G2" s="89"/>
      <c r="H2" s="89"/>
      <c r="I2" s="93" t="s">
        <v>2</v>
      </c>
    </row>
    <row r="3" ht="19.5" customHeight="1" spans="1:9">
      <c r="A3" s="90"/>
      <c r="B3" s="91" t="s">
        <v>4</v>
      </c>
      <c r="C3" s="91"/>
      <c r="D3" s="91"/>
      <c r="E3" s="91"/>
      <c r="F3" s="90"/>
      <c r="G3" s="90"/>
      <c r="H3" s="92" t="s">
        <v>5</v>
      </c>
      <c r="I3" s="100"/>
    </row>
    <row r="4" ht="24.4" customHeight="1" spans="1:9">
      <c r="A4" s="93"/>
      <c r="B4" s="94" t="s">
        <v>8</v>
      </c>
      <c r="C4" s="94"/>
      <c r="D4" s="94"/>
      <c r="E4" s="94"/>
      <c r="F4" s="94" t="s">
        <v>255</v>
      </c>
      <c r="G4" s="94"/>
      <c r="H4" s="94"/>
      <c r="I4" s="101"/>
    </row>
    <row r="5" ht="24.4" customHeight="1" spans="1:9">
      <c r="A5" s="95"/>
      <c r="B5" s="94" t="s">
        <v>75</v>
      </c>
      <c r="C5" s="94"/>
      <c r="D5" s="94"/>
      <c r="E5" s="94" t="s">
        <v>76</v>
      </c>
      <c r="F5" s="94" t="s">
        <v>58</v>
      </c>
      <c r="G5" s="94" t="s">
        <v>71</v>
      </c>
      <c r="H5" s="94" t="s">
        <v>72</v>
      </c>
      <c r="I5" s="101"/>
    </row>
    <row r="6" ht="24.4" customHeight="1" spans="1:9">
      <c r="A6" s="95"/>
      <c r="B6" s="94" t="s">
        <v>77</v>
      </c>
      <c r="C6" s="94" t="s">
        <v>78</v>
      </c>
      <c r="D6" s="94" t="s">
        <v>79</v>
      </c>
      <c r="E6" s="94"/>
      <c r="F6" s="94"/>
      <c r="G6" s="94"/>
      <c r="H6" s="94"/>
      <c r="I6" s="102"/>
    </row>
    <row r="7" ht="27" customHeight="1" spans="1:9">
      <c r="A7" s="96"/>
      <c r="B7" s="94"/>
      <c r="C7" s="94"/>
      <c r="D7" s="94"/>
      <c r="E7" s="94" t="s">
        <v>80</v>
      </c>
      <c r="F7" s="97"/>
      <c r="G7" s="97"/>
      <c r="H7" s="97"/>
      <c r="I7" s="103"/>
    </row>
    <row r="8" ht="27" customHeight="1" spans="1:9">
      <c r="A8" s="96"/>
      <c r="B8" s="94"/>
      <c r="C8" s="94"/>
      <c r="D8" s="94"/>
      <c r="E8" s="94" t="s">
        <v>256</v>
      </c>
      <c r="F8" s="97"/>
      <c r="G8" s="97"/>
      <c r="H8" s="97"/>
      <c r="I8" s="103"/>
    </row>
    <row r="9" ht="27" customHeight="1" spans="1:9">
      <c r="A9" s="96"/>
      <c r="B9" s="94"/>
      <c r="C9" s="94"/>
      <c r="D9" s="94"/>
      <c r="E9" s="94"/>
      <c r="F9" s="97"/>
      <c r="G9" s="97"/>
      <c r="H9" s="97"/>
      <c r="I9" s="103"/>
    </row>
    <row r="10" ht="27" customHeight="1" spans="1:9">
      <c r="A10" s="96"/>
      <c r="B10" s="94"/>
      <c r="C10" s="94"/>
      <c r="D10" s="94"/>
      <c r="E10" s="94"/>
      <c r="F10" s="97"/>
      <c r="G10" s="97"/>
      <c r="H10" s="97"/>
      <c r="I10" s="103"/>
    </row>
    <row r="11" ht="27" customHeight="1" spans="1:9">
      <c r="A11" s="96"/>
      <c r="B11" s="94"/>
      <c r="C11" s="94"/>
      <c r="D11" s="94"/>
      <c r="E11" s="94"/>
      <c r="F11" s="97"/>
      <c r="G11" s="97"/>
      <c r="H11" s="97"/>
      <c r="I11" s="103"/>
    </row>
    <row r="12" ht="27" customHeight="1" spans="1:9">
      <c r="A12" s="96"/>
      <c r="B12" s="94"/>
      <c r="C12" s="94"/>
      <c r="D12" s="94"/>
      <c r="E12" s="94"/>
      <c r="F12" s="97"/>
      <c r="G12" s="97"/>
      <c r="H12" s="97"/>
      <c r="I12" s="103"/>
    </row>
    <row r="13" ht="27" customHeight="1" spans="1:9">
      <c r="A13" s="96"/>
      <c r="B13" s="94"/>
      <c r="C13" s="94"/>
      <c r="D13" s="94"/>
      <c r="E13" s="94"/>
      <c r="F13" s="97"/>
      <c r="G13" s="97"/>
      <c r="H13" s="97"/>
      <c r="I13" s="103"/>
    </row>
    <row r="14" ht="27" customHeight="1" spans="1:9">
      <c r="A14" s="96"/>
      <c r="B14" s="94"/>
      <c r="C14" s="94"/>
      <c r="D14" s="94"/>
      <c r="E14" s="94"/>
      <c r="F14" s="97"/>
      <c r="G14" s="97"/>
      <c r="H14" s="97"/>
      <c r="I14" s="103"/>
    </row>
    <row r="15" ht="27" customHeight="1" spans="1:9">
      <c r="A15" s="95"/>
      <c r="B15" s="109"/>
      <c r="C15" s="109"/>
      <c r="D15" s="109"/>
      <c r="E15" s="109" t="s">
        <v>22</v>
      </c>
      <c r="F15" s="110"/>
      <c r="G15" s="110"/>
      <c r="H15" s="110"/>
      <c r="I15" s="102"/>
    </row>
    <row r="16" ht="27" customHeight="1" spans="1:9">
      <c r="A16" s="98"/>
      <c r="B16" s="99"/>
      <c r="C16" s="99"/>
      <c r="D16" s="99"/>
      <c r="E16" s="98"/>
      <c r="F16" s="98"/>
      <c r="G16" s="98"/>
      <c r="H16" s="98"/>
      <c r="I16" s="10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B7" sqref="B7"/>
    </sheetView>
  </sheetViews>
  <sheetFormatPr defaultColWidth="10" defaultRowHeight="13.5" outlineLevelCol="7"/>
  <cols>
    <col min="1" max="1" width="1.5" style="83" customWidth="1"/>
    <col min="2" max="7" width="19.875" style="83" customWidth="1"/>
    <col min="8" max="8" width="1.5" style="83" customWidth="1"/>
    <col min="9" max="9" width="9.75" style="83" customWidth="1"/>
    <col min="10" max="16384" width="10" style="83"/>
  </cols>
  <sheetData>
    <row r="1" ht="24.95" customHeight="1" spans="1:8">
      <c r="A1" s="84"/>
      <c r="B1" s="85"/>
      <c r="C1" s="87"/>
      <c r="D1" s="87"/>
      <c r="E1" s="87"/>
      <c r="F1" s="87"/>
      <c r="G1" s="88" t="s">
        <v>257</v>
      </c>
      <c r="H1" s="93"/>
    </row>
    <row r="2" ht="22.9" customHeight="1" spans="1:8">
      <c r="A2" s="84"/>
      <c r="B2" s="105" t="s">
        <v>258</v>
      </c>
      <c r="C2" s="106"/>
      <c r="D2" s="106"/>
      <c r="E2" s="106"/>
      <c r="F2" s="106"/>
      <c r="G2" s="107"/>
      <c r="H2" s="93" t="s">
        <v>2</v>
      </c>
    </row>
    <row r="3" ht="19.5" customHeight="1" spans="1:8">
      <c r="A3" s="90"/>
      <c r="B3" s="91" t="s">
        <v>4</v>
      </c>
      <c r="C3" s="91"/>
      <c r="D3" s="92"/>
      <c r="E3" s="92"/>
      <c r="F3" s="92"/>
      <c r="G3" s="92" t="s">
        <v>5</v>
      </c>
      <c r="H3" s="100"/>
    </row>
    <row r="4" ht="24.4" customHeight="1" spans="1:8">
      <c r="A4" s="93"/>
      <c r="B4" s="94" t="s">
        <v>247</v>
      </c>
      <c r="C4" s="94"/>
      <c r="D4" s="94"/>
      <c r="E4" s="94"/>
      <c r="F4" s="94"/>
      <c r="G4" s="94"/>
      <c r="H4" s="101"/>
    </row>
    <row r="5" ht="24.4" customHeight="1" spans="1:8">
      <c r="A5" s="95"/>
      <c r="B5" s="94" t="s">
        <v>58</v>
      </c>
      <c r="C5" s="108" t="s">
        <v>248</v>
      </c>
      <c r="D5" s="94" t="s">
        <v>249</v>
      </c>
      <c r="E5" s="94"/>
      <c r="F5" s="94"/>
      <c r="G5" s="94" t="s">
        <v>250</v>
      </c>
      <c r="H5" s="101"/>
    </row>
    <row r="6" ht="24.4" customHeight="1" spans="1:8">
      <c r="A6" s="95"/>
      <c r="B6" s="94"/>
      <c r="C6" s="108"/>
      <c r="D6" s="94" t="s">
        <v>139</v>
      </c>
      <c r="E6" s="94" t="s">
        <v>251</v>
      </c>
      <c r="F6" s="94" t="s">
        <v>252</v>
      </c>
      <c r="G6" s="94"/>
      <c r="H6" s="102"/>
    </row>
    <row r="7" ht="27" customHeight="1" spans="1:8">
      <c r="A7" s="96"/>
      <c r="B7" s="97" t="s">
        <v>256</v>
      </c>
      <c r="C7" s="97"/>
      <c r="D7" s="97"/>
      <c r="E7" s="97"/>
      <c r="F7" s="97"/>
      <c r="G7" s="97"/>
      <c r="H7" s="103"/>
    </row>
    <row r="8" ht="27" customHeight="1" spans="1:8">
      <c r="A8" s="96"/>
      <c r="B8" s="97"/>
      <c r="C8" s="97"/>
      <c r="D8" s="97"/>
      <c r="E8" s="97"/>
      <c r="F8" s="97"/>
      <c r="G8" s="97"/>
      <c r="H8" s="103"/>
    </row>
    <row r="9" ht="27" customHeight="1" spans="1:8">
      <c r="A9" s="96"/>
      <c r="B9" s="97"/>
      <c r="C9" s="97"/>
      <c r="D9" s="97"/>
      <c r="E9" s="97"/>
      <c r="F9" s="97"/>
      <c r="G9" s="97"/>
      <c r="H9" s="103"/>
    </row>
    <row r="10" ht="27" customHeight="1" spans="1:8">
      <c r="A10" s="96"/>
      <c r="B10" s="97"/>
      <c r="C10" s="97"/>
      <c r="D10" s="97"/>
      <c r="E10" s="97"/>
      <c r="F10" s="97"/>
      <c r="G10" s="97"/>
      <c r="H10" s="103"/>
    </row>
    <row r="11" ht="27" customHeight="1" spans="1:8">
      <c r="A11" s="96"/>
      <c r="B11" s="97"/>
      <c r="C11" s="97"/>
      <c r="D11" s="97"/>
      <c r="E11" s="97"/>
      <c r="F11" s="97"/>
      <c r="G11" s="97"/>
      <c r="H11" s="103"/>
    </row>
    <row r="12" ht="27" customHeight="1" spans="1:8">
      <c r="A12" s="96"/>
      <c r="B12" s="97"/>
      <c r="C12" s="97"/>
      <c r="D12" s="97"/>
      <c r="E12" s="97"/>
      <c r="F12" s="97"/>
      <c r="G12" s="97"/>
      <c r="H12" s="103"/>
    </row>
    <row r="13" ht="27" customHeight="1" spans="1:8">
      <c r="A13" s="96"/>
      <c r="B13" s="97"/>
      <c r="C13" s="97"/>
      <c r="D13" s="97"/>
      <c r="E13" s="97"/>
      <c r="F13" s="97"/>
      <c r="G13" s="97"/>
      <c r="H13" s="103"/>
    </row>
    <row r="14" ht="27" customHeight="1" spans="1:8">
      <c r="A14" s="96"/>
      <c r="B14" s="97"/>
      <c r="C14" s="97"/>
      <c r="D14" s="97"/>
      <c r="E14" s="97"/>
      <c r="F14" s="97"/>
      <c r="G14" s="97"/>
      <c r="H14" s="103"/>
    </row>
    <row r="15" ht="27" customHeight="1" spans="1:8">
      <c r="A15" s="96"/>
      <c r="B15" s="97"/>
      <c r="C15" s="97"/>
      <c r="D15" s="97"/>
      <c r="E15" s="97"/>
      <c r="F15" s="97"/>
      <c r="G15" s="97"/>
      <c r="H15" s="103"/>
    </row>
    <row r="16" ht="27" customHeight="1" spans="1:8">
      <c r="A16" s="98"/>
      <c r="B16" s="98"/>
      <c r="C16" s="98"/>
      <c r="D16" s="98"/>
      <c r="E16" s="98"/>
      <c r="F16" s="98"/>
      <c r="G16" s="98"/>
      <c r="H16" s="10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B2" sqref="B2:H2"/>
    </sheetView>
  </sheetViews>
  <sheetFormatPr defaultColWidth="10" defaultRowHeight="13.5"/>
  <cols>
    <col min="1" max="1" width="1.5" style="83" customWidth="1"/>
    <col min="2" max="4" width="6.125" style="83" customWidth="1"/>
    <col min="5" max="5" width="50" style="83" customWidth="1"/>
    <col min="6" max="8" width="18.5" style="83" customWidth="1"/>
    <col min="9" max="9" width="1.5" style="83" customWidth="1"/>
    <col min="10" max="12" width="9.75" style="83" customWidth="1"/>
    <col min="13" max="16384" width="10" style="83"/>
  </cols>
  <sheetData>
    <row r="1" ht="24.95" customHeight="1" spans="1:9">
      <c r="A1" s="84"/>
      <c r="B1" s="85"/>
      <c r="C1" s="85"/>
      <c r="D1" s="85"/>
      <c r="E1" s="86"/>
      <c r="F1" s="87"/>
      <c r="G1" s="87"/>
      <c r="H1" s="88" t="s">
        <v>259</v>
      </c>
      <c r="I1" s="93"/>
    </row>
    <row r="2" ht="22.9" customHeight="1" spans="1:9">
      <c r="A2" s="84"/>
      <c r="B2" s="89" t="s">
        <v>260</v>
      </c>
      <c r="C2" s="89"/>
      <c r="D2" s="89"/>
      <c r="E2" s="89"/>
      <c r="F2" s="89"/>
      <c r="G2" s="89"/>
      <c r="H2" s="89"/>
      <c r="I2" s="93" t="s">
        <v>2</v>
      </c>
    </row>
    <row r="3" ht="19.5" customHeight="1" spans="1:9">
      <c r="A3" s="90"/>
      <c r="B3" s="91" t="s">
        <v>4</v>
      </c>
      <c r="C3" s="91"/>
      <c r="D3" s="91"/>
      <c r="E3" s="91"/>
      <c r="F3" s="90"/>
      <c r="G3" s="90"/>
      <c r="H3" s="92" t="s">
        <v>5</v>
      </c>
      <c r="I3" s="100"/>
    </row>
    <row r="4" ht="24.4" customHeight="1" spans="1:9">
      <c r="A4" s="93"/>
      <c r="B4" s="94" t="s">
        <v>8</v>
      </c>
      <c r="C4" s="94"/>
      <c r="D4" s="94"/>
      <c r="E4" s="94"/>
      <c r="F4" s="94" t="s">
        <v>261</v>
      </c>
      <c r="G4" s="94"/>
      <c r="H4" s="94"/>
      <c r="I4" s="101"/>
    </row>
    <row r="5" ht="24.4" customHeight="1" spans="1:9">
      <c r="A5" s="95"/>
      <c r="B5" s="94" t="s">
        <v>75</v>
      </c>
      <c r="C5" s="94"/>
      <c r="D5" s="94"/>
      <c r="E5" s="94" t="s">
        <v>76</v>
      </c>
      <c r="F5" s="94" t="s">
        <v>58</v>
      </c>
      <c r="G5" s="94" t="s">
        <v>71</v>
      </c>
      <c r="H5" s="94" t="s">
        <v>72</v>
      </c>
      <c r="I5" s="101"/>
    </row>
    <row r="6" ht="24.4" customHeight="1" spans="1:9">
      <c r="A6" s="95"/>
      <c r="B6" s="94" t="s">
        <v>77</v>
      </c>
      <c r="C6" s="94" t="s">
        <v>78</v>
      </c>
      <c r="D6" s="94" t="s">
        <v>79</v>
      </c>
      <c r="E6" s="94"/>
      <c r="F6" s="94"/>
      <c r="G6" s="94"/>
      <c r="H6" s="94"/>
      <c r="I6" s="102"/>
    </row>
    <row r="7" ht="27" customHeight="1" spans="1:9">
      <c r="A7" s="96"/>
      <c r="B7" s="94"/>
      <c r="C7" s="94"/>
      <c r="D7" s="94"/>
      <c r="E7" s="94" t="s">
        <v>80</v>
      </c>
      <c r="F7" s="97"/>
      <c r="G7" s="97"/>
      <c r="H7" s="97"/>
      <c r="I7" s="103"/>
    </row>
    <row r="8" ht="27" customHeight="1" spans="1:9">
      <c r="A8" s="96"/>
      <c r="B8" s="94"/>
      <c r="C8" s="94"/>
      <c r="D8" s="94"/>
      <c r="E8" s="94" t="s">
        <v>256</v>
      </c>
      <c r="F8" s="97"/>
      <c r="G8" s="97"/>
      <c r="H8" s="97"/>
      <c r="I8" s="103"/>
    </row>
    <row r="9" ht="27" customHeight="1" spans="1:9">
      <c r="A9" s="96"/>
      <c r="B9" s="94"/>
      <c r="C9" s="94"/>
      <c r="D9" s="94"/>
      <c r="E9" s="94"/>
      <c r="F9" s="97"/>
      <c r="G9" s="97"/>
      <c r="H9" s="97"/>
      <c r="I9" s="103"/>
    </row>
    <row r="10" ht="27" customHeight="1" spans="1:9">
      <c r="A10" s="96"/>
      <c r="B10" s="94"/>
      <c r="C10" s="94"/>
      <c r="D10" s="94"/>
      <c r="E10" s="94"/>
      <c r="F10" s="97"/>
      <c r="G10" s="97"/>
      <c r="H10" s="97"/>
      <c r="I10" s="103"/>
    </row>
    <row r="11" ht="27" customHeight="1" spans="1:9">
      <c r="A11" s="96"/>
      <c r="B11" s="94"/>
      <c r="C11" s="94"/>
      <c r="D11" s="94"/>
      <c r="E11" s="94"/>
      <c r="F11" s="97"/>
      <c r="G11" s="97"/>
      <c r="H11" s="97"/>
      <c r="I11" s="103"/>
    </row>
    <row r="12" ht="27" customHeight="1" spans="1:9">
      <c r="A12" s="96"/>
      <c r="B12" s="94"/>
      <c r="C12" s="94"/>
      <c r="D12" s="94"/>
      <c r="E12" s="94"/>
      <c r="F12" s="97"/>
      <c r="G12" s="97"/>
      <c r="H12" s="97"/>
      <c r="I12" s="103"/>
    </row>
    <row r="13" ht="27" customHeight="1" spans="1:9">
      <c r="A13" s="96"/>
      <c r="B13" s="94"/>
      <c r="C13" s="94"/>
      <c r="D13" s="94"/>
      <c r="E13" s="94"/>
      <c r="F13" s="97"/>
      <c r="G13" s="97"/>
      <c r="H13" s="97"/>
      <c r="I13" s="103"/>
    </row>
    <row r="14" ht="27" customHeight="1" spans="1:9">
      <c r="A14" s="96"/>
      <c r="B14" s="94"/>
      <c r="C14" s="94"/>
      <c r="D14" s="94"/>
      <c r="E14" s="94"/>
      <c r="F14" s="97"/>
      <c r="G14" s="97"/>
      <c r="H14" s="97"/>
      <c r="I14" s="103"/>
    </row>
    <row r="15" ht="27" customHeight="1" spans="1:9">
      <c r="A15" s="96"/>
      <c r="B15" s="94"/>
      <c r="C15" s="94"/>
      <c r="D15" s="94"/>
      <c r="E15" s="94"/>
      <c r="F15" s="97"/>
      <c r="G15" s="97"/>
      <c r="H15" s="97"/>
      <c r="I15" s="103"/>
    </row>
    <row r="16" ht="27" customHeight="1" spans="1:9">
      <c r="A16" s="98"/>
      <c r="B16" s="99"/>
      <c r="C16" s="99"/>
      <c r="D16" s="99"/>
      <c r="E16" s="98"/>
      <c r="F16" s="98"/>
      <c r="G16" s="98"/>
      <c r="H16" s="98"/>
      <c r="I16" s="10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workbookViewId="0">
      <selection activeCell="L8" sqref="L8"/>
    </sheetView>
  </sheetViews>
  <sheetFormatPr defaultColWidth="9" defaultRowHeight="13.5" outlineLevelCol="7"/>
  <cols>
    <col min="5" max="5" width="26.875" customWidth="1"/>
    <col min="6" max="8" width="10.25" customWidth="1"/>
  </cols>
  <sheetData>
    <row r="1" ht="43.5" customHeight="1" spans="1:8">
      <c r="A1" s="60" t="s">
        <v>262</v>
      </c>
      <c r="B1" s="60"/>
      <c r="C1" s="60"/>
      <c r="D1" s="60"/>
      <c r="E1" s="60"/>
      <c r="F1" s="60"/>
      <c r="G1" s="60"/>
      <c r="H1" s="60"/>
    </row>
    <row r="2" ht="29.25" customHeight="1" spans="1:8">
      <c r="A2" s="61" t="s">
        <v>263</v>
      </c>
      <c r="B2" s="61"/>
      <c r="C2" s="61"/>
      <c r="D2" s="61"/>
      <c r="E2" s="61"/>
      <c r="F2" s="61"/>
      <c r="G2" s="61"/>
      <c r="H2" s="61"/>
    </row>
    <row r="3" ht="38.25" customHeight="1" spans="1:8">
      <c r="A3" s="62" t="s">
        <v>264</v>
      </c>
      <c r="B3" s="63"/>
      <c r="C3" s="64"/>
      <c r="D3" s="62" t="s">
        <v>130</v>
      </c>
      <c r="E3" s="63"/>
      <c r="F3" s="63"/>
      <c r="G3" s="63"/>
      <c r="H3" s="64"/>
    </row>
    <row r="4" ht="19" customHeight="1" spans="1:8">
      <c r="A4" s="65" t="s">
        <v>265</v>
      </c>
      <c r="B4" s="66" t="s">
        <v>266</v>
      </c>
      <c r="C4" s="67"/>
      <c r="D4" s="66" t="s">
        <v>267</v>
      </c>
      <c r="E4" s="67"/>
      <c r="F4" s="62" t="s">
        <v>268</v>
      </c>
      <c r="G4" s="63"/>
      <c r="H4" s="64"/>
    </row>
    <row r="5" ht="31.5" customHeight="1" spans="1:8">
      <c r="A5" s="65"/>
      <c r="B5" s="68"/>
      <c r="C5" s="69"/>
      <c r="D5" s="68"/>
      <c r="E5" s="69"/>
      <c r="F5" s="65" t="s">
        <v>269</v>
      </c>
      <c r="G5" s="65" t="s">
        <v>270</v>
      </c>
      <c r="H5" s="65" t="s">
        <v>271</v>
      </c>
    </row>
    <row r="6" ht="56" customHeight="1" spans="1:8">
      <c r="A6" s="65"/>
      <c r="B6" s="62" t="s">
        <v>71</v>
      </c>
      <c r="C6" s="64"/>
      <c r="D6" s="70" t="s">
        <v>272</v>
      </c>
      <c r="E6" s="71"/>
      <c r="F6" s="72">
        <v>327.41</v>
      </c>
      <c r="G6" s="72">
        <v>327.41</v>
      </c>
      <c r="H6" s="72"/>
    </row>
    <row r="7" ht="36" customHeight="1" spans="1:8">
      <c r="A7" s="65"/>
      <c r="B7" s="62" t="s">
        <v>72</v>
      </c>
      <c r="C7" s="64"/>
      <c r="D7" s="70" t="s">
        <v>273</v>
      </c>
      <c r="E7" s="71"/>
      <c r="F7" s="73">
        <v>115</v>
      </c>
      <c r="G7" s="73">
        <v>115</v>
      </c>
      <c r="H7" s="72"/>
    </row>
    <row r="8" ht="27" customHeight="1" spans="1:8">
      <c r="A8" s="65"/>
      <c r="B8" s="62" t="s">
        <v>274</v>
      </c>
      <c r="C8" s="63"/>
      <c r="D8" s="63"/>
      <c r="E8" s="64"/>
      <c r="F8" s="72">
        <f>SUM(F6:F7)</f>
        <v>442.41</v>
      </c>
      <c r="G8" s="72">
        <f>SUM(G6:G7)</f>
        <v>442.41</v>
      </c>
      <c r="H8" s="72"/>
    </row>
    <row r="9" ht="66" customHeight="1" spans="1:8">
      <c r="A9" s="74" t="s">
        <v>275</v>
      </c>
      <c r="B9" s="75" t="s">
        <v>276</v>
      </c>
      <c r="C9" s="76"/>
      <c r="D9" s="76"/>
      <c r="E9" s="76"/>
      <c r="F9" s="76"/>
      <c r="G9" s="76"/>
      <c r="H9" s="77"/>
    </row>
    <row r="10" ht="63" customHeight="1" spans="1:8">
      <c r="A10" s="65" t="s">
        <v>277</v>
      </c>
      <c r="B10" s="65" t="s">
        <v>278</v>
      </c>
      <c r="C10" s="62" t="s">
        <v>279</v>
      </c>
      <c r="D10" s="64"/>
      <c r="E10" s="62" t="s">
        <v>280</v>
      </c>
      <c r="F10" s="78"/>
      <c r="G10" s="63" t="s">
        <v>281</v>
      </c>
      <c r="H10" s="64"/>
    </row>
    <row r="11" ht="98" customHeight="1" spans="1:8">
      <c r="A11" s="65"/>
      <c r="B11" s="65" t="s">
        <v>282</v>
      </c>
      <c r="C11" s="66" t="s">
        <v>283</v>
      </c>
      <c r="D11" s="67"/>
      <c r="E11" s="70" t="s">
        <v>193</v>
      </c>
      <c r="F11" s="71"/>
      <c r="G11" s="70" t="s">
        <v>284</v>
      </c>
      <c r="H11" s="71"/>
    </row>
    <row r="12" ht="97" customHeight="1" spans="1:8">
      <c r="A12" s="65"/>
      <c r="B12" s="65"/>
      <c r="C12" s="79"/>
      <c r="D12" s="80"/>
      <c r="E12" s="81" t="s">
        <v>285</v>
      </c>
      <c r="F12" s="82"/>
      <c r="G12" s="81" t="s">
        <v>286</v>
      </c>
      <c r="H12" s="82"/>
    </row>
    <row r="13" ht="64" customHeight="1" spans="1:8">
      <c r="A13" s="65"/>
      <c r="B13" s="65"/>
      <c r="C13" s="79"/>
      <c r="D13" s="80"/>
      <c r="E13" s="81" t="s">
        <v>72</v>
      </c>
      <c r="F13" s="82"/>
      <c r="G13" s="81" t="s">
        <v>287</v>
      </c>
      <c r="H13" s="82"/>
    </row>
    <row r="14" ht="30.75" customHeight="1" spans="1:8">
      <c r="A14" s="65"/>
      <c r="B14" s="65"/>
      <c r="C14" s="66" t="s">
        <v>288</v>
      </c>
      <c r="D14" s="67"/>
      <c r="E14" s="70" t="s">
        <v>289</v>
      </c>
      <c r="F14" s="78"/>
      <c r="G14" s="70" t="s">
        <v>290</v>
      </c>
      <c r="H14" s="71"/>
    </row>
    <row r="15" ht="43.5" customHeight="1" spans="1:8">
      <c r="A15" s="65"/>
      <c r="B15" s="65"/>
      <c r="C15" s="66" t="s">
        <v>291</v>
      </c>
      <c r="D15" s="67"/>
      <c r="E15" s="70" t="s">
        <v>292</v>
      </c>
      <c r="F15" s="78"/>
      <c r="G15" s="70" t="s">
        <v>293</v>
      </c>
      <c r="H15" s="71"/>
    </row>
    <row r="16" ht="39.75" customHeight="1" spans="1:8">
      <c r="A16" s="65"/>
      <c r="B16" s="65"/>
      <c r="C16" s="66" t="s">
        <v>294</v>
      </c>
      <c r="D16" s="67"/>
      <c r="E16" s="81" t="s">
        <v>193</v>
      </c>
      <c r="F16" s="82"/>
      <c r="G16" s="70" t="s">
        <v>295</v>
      </c>
      <c r="H16" s="71"/>
    </row>
    <row r="17" ht="31" customHeight="1" spans="1:8">
      <c r="A17" s="65"/>
      <c r="B17" s="65"/>
      <c r="C17" s="79"/>
      <c r="D17" s="80"/>
      <c r="E17" s="81" t="s">
        <v>296</v>
      </c>
      <c r="F17" s="82"/>
      <c r="G17" s="70" t="s">
        <v>297</v>
      </c>
      <c r="H17" s="71"/>
    </row>
    <row r="18" ht="33" customHeight="1" spans="1:8">
      <c r="A18" s="65"/>
      <c r="B18" s="65"/>
      <c r="C18" s="68"/>
      <c r="D18" s="69"/>
      <c r="E18" s="81" t="s">
        <v>298</v>
      </c>
      <c r="F18" s="82"/>
      <c r="G18" s="70" t="s">
        <v>299</v>
      </c>
      <c r="H18" s="71"/>
    </row>
    <row r="19" ht="40" customHeight="1" spans="1:8">
      <c r="A19" s="65"/>
      <c r="B19" s="72" t="s">
        <v>300</v>
      </c>
      <c r="C19" s="66" t="s">
        <v>301</v>
      </c>
      <c r="D19" s="67"/>
      <c r="E19" s="70" t="s">
        <v>302</v>
      </c>
      <c r="F19" s="78"/>
      <c r="G19" s="70" t="s">
        <v>303</v>
      </c>
      <c r="H19" s="71"/>
    </row>
    <row r="20" ht="24" spans="1:8">
      <c r="A20" s="65"/>
      <c r="B20" s="65" t="s">
        <v>304</v>
      </c>
      <c r="C20" s="65" t="s">
        <v>305</v>
      </c>
      <c r="D20" s="65"/>
      <c r="E20" s="70" t="s">
        <v>306</v>
      </c>
      <c r="F20" s="78"/>
      <c r="G20" s="70" t="s">
        <v>303</v>
      </c>
      <c r="H20" s="71"/>
    </row>
  </sheetData>
  <mergeCells count="45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C14:D14"/>
    <mergeCell ref="E14:F14"/>
    <mergeCell ref="G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A4:A8"/>
    <mergeCell ref="A10:A20"/>
    <mergeCell ref="B11:B18"/>
    <mergeCell ref="B4:C5"/>
    <mergeCell ref="D4:E5"/>
    <mergeCell ref="C11:D13"/>
    <mergeCell ref="C16:D18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opLeftCell="A9" workbookViewId="0">
      <selection activeCell="H6" sqref="H6"/>
    </sheetView>
  </sheetViews>
  <sheetFormatPr defaultColWidth="18.25" defaultRowHeight="30" customHeight="1" outlineLevelCol="4"/>
  <cols>
    <col min="1" max="1" width="10.625" customWidth="1"/>
    <col min="2" max="3" width="18.25" customWidth="1"/>
    <col min="4" max="4" width="31.625" customWidth="1"/>
    <col min="5" max="16384" width="18.25" customWidth="1"/>
  </cols>
  <sheetData>
    <row r="1" customHeight="1" spans="1:5">
      <c r="A1" s="43" t="s">
        <v>307</v>
      </c>
      <c r="B1" s="43"/>
      <c r="C1" s="43"/>
      <c r="D1" s="43"/>
      <c r="E1" s="43"/>
    </row>
    <row r="2" customHeight="1" spans="1:5">
      <c r="A2" s="44" t="s">
        <v>263</v>
      </c>
      <c r="B2" s="44"/>
      <c r="C2" s="44"/>
      <c r="D2" s="44"/>
      <c r="E2" s="44"/>
    </row>
    <row r="3" customHeight="1" spans="1:5">
      <c r="A3" s="45" t="s">
        <v>308</v>
      </c>
      <c r="B3" s="45"/>
      <c r="C3" s="45"/>
      <c r="D3" s="56" t="s">
        <v>244</v>
      </c>
      <c r="E3" s="56"/>
    </row>
    <row r="4" customHeight="1" spans="1:5">
      <c r="A4" s="57" t="s">
        <v>309</v>
      </c>
      <c r="B4" s="57"/>
      <c r="C4" s="58"/>
      <c r="D4" s="46" t="s">
        <v>130</v>
      </c>
      <c r="E4" s="47"/>
    </row>
    <row r="5" customHeight="1" spans="1:5">
      <c r="A5" s="48" t="s">
        <v>310</v>
      </c>
      <c r="B5" s="48"/>
      <c r="C5" s="48"/>
      <c r="D5" s="49" t="s">
        <v>311</v>
      </c>
      <c r="E5" s="50">
        <v>100</v>
      </c>
    </row>
    <row r="6" customHeight="1" spans="1:5">
      <c r="A6" s="48"/>
      <c r="B6" s="48"/>
      <c r="C6" s="48"/>
      <c r="D6" s="49" t="s">
        <v>312</v>
      </c>
      <c r="E6" s="50">
        <v>100</v>
      </c>
    </row>
    <row r="7" customHeight="1" spans="1:5">
      <c r="A7" s="48"/>
      <c r="B7" s="48"/>
      <c r="C7" s="48"/>
      <c r="D7" s="49" t="s">
        <v>313</v>
      </c>
      <c r="E7" s="50">
        <v>0</v>
      </c>
    </row>
    <row r="8" customHeight="1" spans="1:5">
      <c r="A8" s="51" t="s">
        <v>314</v>
      </c>
      <c r="B8" s="47" t="s">
        <v>315</v>
      </c>
      <c r="C8" s="47"/>
      <c r="D8" s="47"/>
      <c r="E8" s="47"/>
    </row>
    <row r="9" ht="79" customHeight="1" spans="1:5">
      <c r="A9" s="51"/>
      <c r="B9" s="52" t="s">
        <v>316</v>
      </c>
      <c r="C9" s="52"/>
      <c r="D9" s="52"/>
      <c r="E9" s="52"/>
    </row>
    <row r="10" customHeight="1" spans="1:5">
      <c r="A10" s="53" t="s">
        <v>317</v>
      </c>
      <c r="B10" s="45" t="s">
        <v>318</v>
      </c>
      <c r="C10" s="45" t="s">
        <v>319</v>
      </c>
      <c r="D10" s="54" t="s">
        <v>320</v>
      </c>
      <c r="E10" s="54" t="s">
        <v>281</v>
      </c>
    </row>
    <row r="11" customHeight="1" spans="1:5">
      <c r="A11" s="53"/>
      <c r="B11" s="53" t="s">
        <v>321</v>
      </c>
      <c r="C11" s="53" t="s">
        <v>322</v>
      </c>
      <c r="D11" s="55" t="s">
        <v>323</v>
      </c>
      <c r="E11" s="55" t="s">
        <v>324</v>
      </c>
    </row>
    <row r="12" customHeight="1" spans="1:5">
      <c r="A12" s="53"/>
      <c r="B12" s="53"/>
      <c r="C12" s="53" t="s">
        <v>325</v>
      </c>
      <c r="D12" s="55" t="s">
        <v>326</v>
      </c>
      <c r="E12" s="55" t="s">
        <v>327</v>
      </c>
    </row>
    <row r="13" customHeight="1" spans="1:5">
      <c r="A13" s="53"/>
      <c r="B13" s="53"/>
      <c r="C13" s="53" t="s">
        <v>328</v>
      </c>
      <c r="D13" s="55" t="s">
        <v>329</v>
      </c>
      <c r="E13" s="55" t="s">
        <v>330</v>
      </c>
    </row>
    <row r="14" customHeight="1" spans="1:5">
      <c r="A14" s="53"/>
      <c r="B14" s="53"/>
      <c r="C14" s="53" t="s">
        <v>294</v>
      </c>
      <c r="D14" s="55" t="s">
        <v>331</v>
      </c>
      <c r="E14" s="55" t="s">
        <v>332</v>
      </c>
    </row>
    <row r="15" customHeight="1" spans="1:5">
      <c r="A15" s="53"/>
      <c r="B15" s="53"/>
      <c r="C15" s="53"/>
      <c r="D15" s="55" t="s">
        <v>333</v>
      </c>
      <c r="E15" s="55" t="s">
        <v>334</v>
      </c>
    </row>
    <row r="16" ht="39" customHeight="1" spans="1:5">
      <c r="A16" s="53"/>
      <c r="B16" s="53"/>
      <c r="C16" s="53"/>
      <c r="D16" s="55" t="s">
        <v>335</v>
      </c>
      <c r="E16" s="59" t="s">
        <v>336</v>
      </c>
    </row>
    <row r="17" ht="39" customHeight="1" spans="1:5">
      <c r="A17" s="53"/>
      <c r="B17" s="53" t="s">
        <v>337</v>
      </c>
      <c r="C17" s="53" t="s">
        <v>338</v>
      </c>
      <c r="D17" s="55" t="s">
        <v>339</v>
      </c>
      <c r="E17" s="55" t="s">
        <v>340</v>
      </c>
    </row>
    <row r="18" ht="64" customHeight="1" spans="1:5">
      <c r="A18" s="53"/>
      <c r="B18" s="53" t="s">
        <v>341</v>
      </c>
      <c r="C18" s="53" t="s">
        <v>342</v>
      </c>
      <c r="D18" s="55" t="s">
        <v>343</v>
      </c>
      <c r="E18" s="55" t="s">
        <v>344</v>
      </c>
    </row>
  </sheetData>
  <mergeCells count="11">
    <mergeCell ref="A1:E1"/>
    <mergeCell ref="A2:E2"/>
    <mergeCell ref="A3:C3"/>
    <mergeCell ref="D3:E3"/>
    <mergeCell ref="A4:C4"/>
    <mergeCell ref="B9:E9"/>
    <mergeCell ref="A8:A9"/>
    <mergeCell ref="A10:A18"/>
    <mergeCell ref="B11:B16"/>
    <mergeCell ref="C14:C16"/>
    <mergeCell ref="A5:C7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opLeftCell="C1" workbookViewId="0">
      <selection activeCell="G6" sqref="G6"/>
    </sheetView>
  </sheetViews>
  <sheetFormatPr defaultColWidth="18.875" defaultRowHeight="43" customHeight="1" outlineLevelCol="4"/>
  <cols>
    <col min="1" max="1" width="14.875" customWidth="1"/>
    <col min="2" max="2" width="17" customWidth="1"/>
    <col min="3" max="16384" width="18.875" customWidth="1"/>
  </cols>
  <sheetData>
    <row r="1" ht="33" customHeight="1" spans="1:5">
      <c r="A1" s="43" t="s">
        <v>307</v>
      </c>
      <c r="B1" s="43"/>
      <c r="C1" s="43"/>
      <c r="D1" s="43"/>
      <c r="E1" s="43"/>
    </row>
    <row r="2" ht="28" customHeight="1" spans="1:5">
      <c r="A2" s="44" t="s">
        <v>263</v>
      </c>
      <c r="B2" s="44"/>
      <c r="C2" s="44"/>
      <c r="D2" s="44"/>
      <c r="E2" s="44"/>
    </row>
    <row r="3" customHeight="1" spans="1:5">
      <c r="A3" s="45" t="s">
        <v>308</v>
      </c>
      <c r="B3" s="45"/>
      <c r="C3" s="45"/>
      <c r="D3" s="46" t="s">
        <v>243</v>
      </c>
      <c r="E3" s="46"/>
    </row>
    <row r="4" customHeight="1" spans="1:5">
      <c r="A4" s="45" t="s">
        <v>309</v>
      </c>
      <c r="B4" s="45"/>
      <c r="C4" s="45"/>
      <c r="D4" s="46" t="s">
        <v>130</v>
      </c>
      <c r="E4" s="47"/>
    </row>
    <row r="5" customHeight="1" spans="1:5">
      <c r="A5" s="48" t="s">
        <v>310</v>
      </c>
      <c r="B5" s="48"/>
      <c r="C5" s="48"/>
      <c r="D5" s="49" t="s">
        <v>311</v>
      </c>
      <c r="E5" s="50">
        <v>15</v>
      </c>
    </row>
    <row r="6" customHeight="1" spans="1:5">
      <c r="A6" s="48"/>
      <c r="B6" s="48"/>
      <c r="C6" s="48"/>
      <c r="D6" s="49" t="s">
        <v>312</v>
      </c>
      <c r="E6" s="50">
        <v>15</v>
      </c>
    </row>
    <row r="7" customHeight="1" spans="1:5">
      <c r="A7" s="48"/>
      <c r="B7" s="48"/>
      <c r="C7" s="48"/>
      <c r="D7" s="49" t="s">
        <v>313</v>
      </c>
      <c r="E7" s="50">
        <v>0</v>
      </c>
    </row>
    <row r="8" ht="28" customHeight="1" spans="1:5">
      <c r="A8" s="51" t="s">
        <v>314</v>
      </c>
      <c r="B8" s="47" t="s">
        <v>315</v>
      </c>
      <c r="C8" s="47"/>
      <c r="D8" s="47"/>
      <c r="E8" s="47"/>
    </row>
    <row r="9" ht="52" customHeight="1" spans="1:5">
      <c r="A9" s="51"/>
      <c r="B9" s="52" t="s">
        <v>345</v>
      </c>
      <c r="C9" s="52"/>
      <c r="D9" s="52"/>
      <c r="E9" s="52"/>
    </row>
    <row r="10" customHeight="1" spans="1:5">
      <c r="A10" s="53" t="s">
        <v>317</v>
      </c>
      <c r="B10" s="45" t="s">
        <v>318</v>
      </c>
      <c r="C10" s="45" t="s">
        <v>319</v>
      </c>
      <c r="D10" s="54" t="s">
        <v>320</v>
      </c>
      <c r="E10" s="54" t="s">
        <v>281</v>
      </c>
    </row>
    <row r="11" customHeight="1" spans="1:5">
      <c r="A11" s="53"/>
      <c r="B11" s="53" t="s">
        <v>321</v>
      </c>
      <c r="C11" s="53" t="s">
        <v>322</v>
      </c>
      <c r="D11" s="55" t="s">
        <v>346</v>
      </c>
      <c r="E11" s="55" t="s">
        <v>346</v>
      </c>
    </row>
    <row r="12" customHeight="1" spans="1:5">
      <c r="A12" s="53"/>
      <c r="B12" s="53"/>
      <c r="C12" s="53" t="s">
        <v>325</v>
      </c>
      <c r="D12" s="55" t="s">
        <v>347</v>
      </c>
      <c r="E12" s="55" t="s">
        <v>347</v>
      </c>
    </row>
    <row r="13" customHeight="1" spans="1:5">
      <c r="A13" s="53"/>
      <c r="B13" s="53"/>
      <c r="C13" s="53" t="s">
        <v>328</v>
      </c>
      <c r="D13" s="55" t="s">
        <v>329</v>
      </c>
      <c r="E13" s="55" t="s">
        <v>330</v>
      </c>
    </row>
    <row r="14" customHeight="1" spans="1:5">
      <c r="A14" s="53"/>
      <c r="B14" s="53"/>
      <c r="C14" s="53" t="s">
        <v>294</v>
      </c>
      <c r="D14" s="55" t="s">
        <v>346</v>
      </c>
      <c r="E14" s="55" t="s">
        <v>348</v>
      </c>
    </row>
    <row r="15" customHeight="1" spans="1:5">
      <c r="A15" s="53"/>
      <c r="B15" s="53" t="s">
        <v>337</v>
      </c>
      <c r="C15" s="53" t="s">
        <v>338</v>
      </c>
      <c r="D15" s="55" t="s">
        <v>339</v>
      </c>
      <c r="E15" s="55" t="s">
        <v>339</v>
      </c>
    </row>
    <row r="16" customHeight="1" spans="1:5">
      <c r="A16" s="53"/>
      <c r="B16" s="53" t="s">
        <v>341</v>
      </c>
      <c r="C16" s="53" t="s">
        <v>342</v>
      </c>
      <c r="D16" s="55" t="s">
        <v>343</v>
      </c>
      <c r="E16" s="55" t="s">
        <v>344</v>
      </c>
    </row>
  </sheetData>
  <mergeCells count="9">
    <mergeCell ref="A1:E1"/>
    <mergeCell ref="A2:E2"/>
    <mergeCell ref="A3:C3"/>
    <mergeCell ref="A4:C4"/>
    <mergeCell ref="B9:E9"/>
    <mergeCell ref="A8:A9"/>
    <mergeCell ref="A10:A16"/>
    <mergeCell ref="B11:B14"/>
    <mergeCell ref="A5:C7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M16" sqref="M16"/>
    </sheetView>
  </sheetViews>
  <sheetFormatPr defaultColWidth="9" defaultRowHeight="13.5"/>
  <cols>
    <col min="8" max="8" width="14.875" customWidth="1"/>
    <col min="11" max="11" width="16.75" customWidth="1"/>
  </cols>
  <sheetData>
    <row r="1" spans="1:16">
      <c r="A1" s="1" t="s">
        <v>349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6" t="s">
        <v>350</v>
      </c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7"/>
    </row>
    <row r="4" ht="15.75" spans="1:16">
      <c r="A4" s="3" t="s">
        <v>351</v>
      </c>
      <c r="B4" s="3" t="s">
        <v>352</v>
      </c>
      <c r="C4" s="4" t="s">
        <v>353</v>
      </c>
      <c r="D4" s="4" t="s">
        <v>354</v>
      </c>
      <c r="E4" s="5" t="s">
        <v>355</v>
      </c>
      <c r="F4" s="6" t="s">
        <v>356</v>
      </c>
      <c r="G4" s="5" t="s">
        <v>357</v>
      </c>
      <c r="H4" s="7" t="s">
        <v>358</v>
      </c>
      <c r="I4" s="28"/>
      <c r="J4" s="28"/>
      <c r="K4" s="28"/>
      <c r="L4" s="29"/>
      <c r="M4" s="30" t="s">
        <v>359</v>
      </c>
      <c r="N4" s="31"/>
      <c r="O4" s="32"/>
      <c r="P4" s="3" t="s">
        <v>360</v>
      </c>
    </row>
    <row r="5" ht="14.25" spans="1:16">
      <c r="A5" s="8"/>
      <c r="B5" s="8"/>
      <c r="C5" s="9"/>
      <c r="D5" s="9"/>
      <c r="E5" s="10"/>
      <c r="F5" s="11"/>
      <c r="G5" s="10"/>
      <c r="H5" s="12" t="s">
        <v>361</v>
      </c>
      <c r="I5" s="33"/>
      <c r="J5" s="34"/>
      <c r="K5" s="35" t="s">
        <v>362</v>
      </c>
      <c r="L5" s="5" t="s">
        <v>363</v>
      </c>
      <c r="M5" s="3" t="s">
        <v>364</v>
      </c>
      <c r="N5" s="3" t="s">
        <v>365</v>
      </c>
      <c r="O5" s="36" t="s">
        <v>366</v>
      </c>
      <c r="P5" s="8"/>
    </row>
    <row r="6" ht="14.25" spans="1:16">
      <c r="A6" s="8"/>
      <c r="B6" s="13"/>
      <c r="C6" s="14"/>
      <c r="D6" s="14"/>
      <c r="E6" s="15"/>
      <c r="F6" s="16"/>
      <c r="G6" s="15"/>
      <c r="H6" s="17" t="s">
        <v>367</v>
      </c>
      <c r="I6" s="17" t="s">
        <v>368</v>
      </c>
      <c r="J6" s="17" t="s">
        <v>369</v>
      </c>
      <c r="K6" s="37"/>
      <c r="L6" s="15"/>
      <c r="M6" s="13"/>
      <c r="N6" s="13"/>
      <c r="O6" s="38"/>
      <c r="P6" s="13"/>
    </row>
    <row r="7" ht="49.5" spans="1:16">
      <c r="A7" s="18" t="s">
        <v>370</v>
      </c>
      <c r="B7" s="19">
        <v>205013</v>
      </c>
      <c r="C7" s="20" t="s">
        <v>130</v>
      </c>
      <c r="D7" s="20" t="s">
        <v>371</v>
      </c>
      <c r="E7" s="21">
        <v>4500</v>
      </c>
      <c r="F7" s="19">
        <v>15</v>
      </c>
      <c r="G7" s="21">
        <v>67500</v>
      </c>
      <c r="H7" s="21">
        <v>67500</v>
      </c>
      <c r="I7" s="21"/>
      <c r="J7" s="21"/>
      <c r="K7" s="18" t="s">
        <v>372</v>
      </c>
      <c r="L7" s="21"/>
      <c r="M7" s="39" t="s">
        <v>373</v>
      </c>
      <c r="N7" s="40">
        <v>1</v>
      </c>
      <c r="O7" s="21">
        <v>67500</v>
      </c>
      <c r="P7" s="18" t="s">
        <v>374</v>
      </c>
    </row>
    <row r="8" ht="49.5" spans="1:16">
      <c r="A8" s="18" t="s">
        <v>370</v>
      </c>
      <c r="B8" s="19">
        <v>205013</v>
      </c>
      <c r="C8" s="20" t="s">
        <v>130</v>
      </c>
      <c r="D8" s="20" t="s">
        <v>375</v>
      </c>
      <c r="E8" s="21">
        <v>7000</v>
      </c>
      <c r="F8" s="19">
        <v>1</v>
      </c>
      <c r="G8" s="21">
        <v>7000</v>
      </c>
      <c r="H8" s="21">
        <v>7000</v>
      </c>
      <c r="I8" s="21"/>
      <c r="J8" s="21"/>
      <c r="K8" s="18" t="s">
        <v>372</v>
      </c>
      <c r="L8" s="21"/>
      <c r="M8" s="39" t="s">
        <v>373</v>
      </c>
      <c r="N8" s="40">
        <v>1</v>
      </c>
      <c r="O8" s="21">
        <v>7000</v>
      </c>
      <c r="P8" s="18" t="s">
        <v>374</v>
      </c>
    </row>
    <row r="9" ht="49.5" spans="1:16">
      <c r="A9" s="18" t="s">
        <v>370</v>
      </c>
      <c r="B9" s="19">
        <v>205013</v>
      </c>
      <c r="C9" s="20" t="s">
        <v>130</v>
      </c>
      <c r="D9" s="20" t="s">
        <v>376</v>
      </c>
      <c r="E9" s="21">
        <v>7680</v>
      </c>
      <c r="F9" s="19">
        <v>4</v>
      </c>
      <c r="G9" s="21">
        <v>92160</v>
      </c>
      <c r="H9" s="21">
        <v>92160</v>
      </c>
      <c r="I9" s="21"/>
      <c r="J9" s="21"/>
      <c r="K9" s="18" t="s">
        <v>372</v>
      </c>
      <c r="L9" s="21"/>
      <c r="M9" s="39" t="s">
        <v>373</v>
      </c>
      <c r="N9" s="40">
        <v>1</v>
      </c>
      <c r="O9" s="21">
        <v>92160</v>
      </c>
      <c r="P9" s="18" t="s">
        <v>374</v>
      </c>
    </row>
    <row r="10" ht="54" customHeight="1" spans="1:16">
      <c r="A10" s="22" t="s">
        <v>370</v>
      </c>
      <c r="B10" s="23">
        <v>205013</v>
      </c>
      <c r="C10" s="20" t="s">
        <v>130</v>
      </c>
      <c r="D10" s="24" t="s">
        <v>139</v>
      </c>
      <c r="E10" s="25"/>
      <c r="F10" s="23"/>
      <c r="G10" s="25">
        <f>SUM(G7:G9)</f>
        <v>166660</v>
      </c>
      <c r="H10" s="25">
        <f>SUM(H7:H9)</f>
        <v>166660</v>
      </c>
      <c r="I10" s="25"/>
      <c r="J10" s="25"/>
      <c r="K10" s="25"/>
      <c r="L10" s="25"/>
      <c r="M10" s="41"/>
      <c r="N10" s="42"/>
      <c r="O10" s="25">
        <f>SUM(O7:O9)</f>
        <v>166660</v>
      </c>
      <c r="P10" s="23"/>
    </row>
  </sheetData>
  <mergeCells count="18">
    <mergeCell ref="H4:L4"/>
    <mergeCell ref="M4:O4"/>
    <mergeCell ref="H5:J5"/>
    <mergeCell ref="A4:A6"/>
    <mergeCell ref="B4:B6"/>
    <mergeCell ref="C4:C6"/>
    <mergeCell ref="D4:D6"/>
    <mergeCell ref="E4:E6"/>
    <mergeCell ref="F4:F6"/>
    <mergeCell ref="G4:G6"/>
    <mergeCell ref="K5:K6"/>
    <mergeCell ref="L5:L6"/>
    <mergeCell ref="M5:M6"/>
    <mergeCell ref="N5:N6"/>
    <mergeCell ref="O5:O6"/>
    <mergeCell ref="P1:P3"/>
    <mergeCell ref="P4:P6"/>
    <mergeCell ref="A1:O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E39" sqref="E39"/>
    </sheetView>
  </sheetViews>
  <sheetFormatPr defaultColWidth="10" defaultRowHeight="13.5" outlineLevelCol="5"/>
  <cols>
    <col min="1" max="1" width="1.5" style="83" customWidth="1"/>
    <col min="2" max="2" width="40.625" style="83" customWidth="1"/>
    <col min="3" max="3" width="15.625" style="83" customWidth="1"/>
    <col min="4" max="4" width="40.625" style="83" customWidth="1"/>
    <col min="5" max="5" width="15.625" style="83" customWidth="1"/>
    <col min="6" max="6" width="1.5" style="83" customWidth="1"/>
    <col min="7" max="11" width="9.75" style="83" customWidth="1"/>
    <col min="12" max="16384" width="10" style="83"/>
  </cols>
  <sheetData>
    <row r="1" s="168" customFormat="1" ht="24.95" customHeight="1" spans="1:6">
      <c r="A1" s="85"/>
      <c r="B1" s="85"/>
      <c r="C1" s="169"/>
      <c r="D1" s="85"/>
      <c r="E1" s="170" t="s">
        <v>1</v>
      </c>
      <c r="F1" s="171" t="s">
        <v>2</v>
      </c>
    </row>
    <row r="2" ht="22.9" customHeight="1" spans="1:6">
      <c r="A2" s="156"/>
      <c r="B2" s="158" t="s">
        <v>3</v>
      </c>
      <c r="C2" s="158"/>
      <c r="D2" s="158"/>
      <c r="E2" s="158"/>
      <c r="F2" s="163"/>
    </row>
    <row r="3" ht="19.5" customHeight="1" spans="1:6">
      <c r="A3" s="159"/>
      <c r="B3" s="91" t="s">
        <v>4</v>
      </c>
      <c r="C3" s="144"/>
      <c r="D3" s="144"/>
      <c r="E3" s="160" t="s">
        <v>5</v>
      </c>
      <c r="F3" s="164"/>
    </row>
    <row r="4" ht="26.1" customHeight="1" spans="1:6">
      <c r="A4" s="161"/>
      <c r="B4" s="94" t="s">
        <v>6</v>
      </c>
      <c r="C4" s="94"/>
      <c r="D4" s="94" t="s">
        <v>7</v>
      </c>
      <c r="E4" s="94"/>
      <c r="F4" s="150"/>
    </row>
    <row r="5" ht="26.1" customHeight="1" spans="1:6">
      <c r="A5" s="161"/>
      <c r="B5" s="94" t="s">
        <v>8</v>
      </c>
      <c r="C5" s="94" t="s">
        <v>9</v>
      </c>
      <c r="D5" s="94" t="s">
        <v>8</v>
      </c>
      <c r="E5" s="94" t="s">
        <v>9</v>
      </c>
      <c r="F5" s="150"/>
    </row>
    <row r="6" ht="26.1" customHeight="1" spans="1:6">
      <c r="A6" s="93"/>
      <c r="B6" s="109" t="s">
        <v>10</v>
      </c>
      <c r="C6" s="110">
        <v>442.41</v>
      </c>
      <c r="D6" s="109" t="s">
        <v>11</v>
      </c>
      <c r="E6" s="110"/>
      <c r="F6" s="102"/>
    </row>
    <row r="7" ht="26.1" customHeight="1" spans="1:6">
      <c r="A7" s="93"/>
      <c r="B7" s="109" t="s">
        <v>12</v>
      </c>
      <c r="C7" s="110"/>
      <c r="D7" s="109" t="s">
        <v>13</v>
      </c>
      <c r="E7" s="110"/>
      <c r="F7" s="102"/>
    </row>
    <row r="8" ht="26.1" customHeight="1" spans="1:6">
      <c r="A8" s="93"/>
      <c r="B8" s="109" t="s">
        <v>14</v>
      </c>
      <c r="C8" s="110"/>
      <c r="D8" s="109" t="s">
        <v>15</v>
      </c>
      <c r="E8" s="110"/>
      <c r="F8" s="102"/>
    </row>
    <row r="9" ht="26.1" customHeight="1" spans="1:6">
      <c r="A9" s="93"/>
      <c r="B9" s="109" t="s">
        <v>16</v>
      </c>
      <c r="C9" s="110"/>
      <c r="D9" s="109" t="s">
        <v>17</v>
      </c>
      <c r="E9" s="110"/>
      <c r="F9" s="102"/>
    </row>
    <row r="10" ht="26.1" customHeight="1" spans="1:6">
      <c r="A10" s="93"/>
      <c r="B10" s="109" t="s">
        <v>18</v>
      </c>
      <c r="C10" s="110"/>
      <c r="D10" s="109" t="s">
        <v>19</v>
      </c>
      <c r="E10" s="110"/>
      <c r="F10" s="102"/>
    </row>
    <row r="11" ht="26.1" customHeight="1" spans="1:6">
      <c r="A11" s="93"/>
      <c r="B11" s="109" t="s">
        <v>20</v>
      </c>
      <c r="C11" s="110"/>
      <c r="D11" s="109" t="s">
        <v>21</v>
      </c>
      <c r="E11" s="110"/>
      <c r="F11" s="102"/>
    </row>
    <row r="12" ht="26.1" customHeight="1" spans="1:6">
      <c r="A12" s="93"/>
      <c r="B12" s="109" t="s">
        <v>22</v>
      </c>
      <c r="C12" s="110"/>
      <c r="D12" s="109" t="s">
        <v>23</v>
      </c>
      <c r="E12" s="172">
        <v>385.37</v>
      </c>
      <c r="F12" s="102"/>
    </row>
    <row r="13" ht="26.1" customHeight="1" spans="1:6">
      <c r="A13" s="93"/>
      <c r="B13" s="109" t="s">
        <v>22</v>
      </c>
      <c r="C13" s="110"/>
      <c r="D13" s="109" t="s">
        <v>24</v>
      </c>
      <c r="E13" s="172">
        <v>32.92</v>
      </c>
      <c r="F13" s="102"/>
    </row>
    <row r="14" ht="26.1" customHeight="1" spans="1:6">
      <c r="A14" s="93"/>
      <c r="B14" s="109" t="s">
        <v>22</v>
      </c>
      <c r="C14" s="110"/>
      <c r="D14" s="109" t="s">
        <v>25</v>
      </c>
      <c r="E14" s="110"/>
      <c r="F14" s="102"/>
    </row>
    <row r="15" ht="26.1" customHeight="1" spans="1:6">
      <c r="A15" s="93"/>
      <c r="B15" s="109" t="s">
        <v>22</v>
      </c>
      <c r="C15" s="110"/>
      <c r="D15" s="109" t="s">
        <v>26</v>
      </c>
      <c r="E15" s="110"/>
      <c r="F15" s="102"/>
    </row>
    <row r="16" ht="26.1" customHeight="1" spans="1:6">
      <c r="A16" s="93"/>
      <c r="B16" s="109" t="s">
        <v>22</v>
      </c>
      <c r="C16" s="110"/>
      <c r="D16" s="109" t="s">
        <v>27</v>
      </c>
      <c r="E16" s="110"/>
      <c r="F16" s="102"/>
    </row>
    <row r="17" ht="26.1" customHeight="1" spans="1:6">
      <c r="A17" s="93"/>
      <c r="B17" s="109" t="s">
        <v>22</v>
      </c>
      <c r="C17" s="110"/>
      <c r="D17" s="109" t="s">
        <v>28</v>
      </c>
      <c r="E17" s="110"/>
      <c r="F17" s="102"/>
    </row>
    <row r="18" ht="26.1" customHeight="1" spans="1:6">
      <c r="A18" s="93"/>
      <c r="B18" s="109" t="s">
        <v>22</v>
      </c>
      <c r="C18" s="110"/>
      <c r="D18" s="109" t="s">
        <v>29</v>
      </c>
      <c r="E18" s="110"/>
      <c r="F18" s="102"/>
    </row>
    <row r="19" ht="26.1" customHeight="1" spans="1:6">
      <c r="A19" s="93"/>
      <c r="B19" s="109" t="s">
        <v>22</v>
      </c>
      <c r="C19" s="110"/>
      <c r="D19" s="109" t="s">
        <v>30</v>
      </c>
      <c r="E19" s="110"/>
      <c r="F19" s="102"/>
    </row>
    <row r="20" ht="26.1" customHeight="1" spans="1:6">
      <c r="A20" s="93"/>
      <c r="B20" s="109" t="s">
        <v>22</v>
      </c>
      <c r="C20" s="110"/>
      <c r="D20" s="109" t="s">
        <v>31</v>
      </c>
      <c r="E20" s="110"/>
      <c r="F20" s="102"/>
    </row>
    <row r="21" ht="26.1" customHeight="1" spans="1:6">
      <c r="A21" s="93"/>
      <c r="B21" s="109" t="s">
        <v>22</v>
      </c>
      <c r="C21" s="110"/>
      <c r="D21" s="109" t="s">
        <v>32</v>
      </c>
      <c r="E21" s="110"/>
      <c r="F21" s="102"/>
    </row>
    <row r="22" ht="26.1" customHeight="1" spans="1:6">
      <c r="A22" s="93"/>
      <c r="B22" s="109" t="s">
        <v>22</v>
      </c>
      <c r="C22" s="110"/>
      <c r="D22" s="109" t="s">
        <v>33</v>
      </c>
      <c r="E22" s="110"/>
      <c r="F22" s="102"/>
    </row>
    <row r="23" ht="26.1" customHeight="1" spans="1:6">
      <c r="A23" s="93"/>
      <c r="B23" s="109" t="s">
        <v>22</v>
      </c>
      <c r="C23" s="110"/>
      <c r="D23" s="109" t="s">
        <v>34</v>
      </c>
      <c r="E23" s="110"/>
      <c r="F23" s="102"/>
    </row>
    <row r="24" ht="26.1" customHeight="1" spans="1:6">
      <c r="A24" s="93"/>
      <c r="B24" s="109" t="s">
        <v>22</v>
      </c>
      <c r="C24" s="110"/>
      <c r="D24" s="109" t="s">
        <v>35</v>
      </c>
      <c r="E24" s="110"/>
      <c r="F24" s="102"/>
    </row>
    <row r="25" ht="26.1" customHeight="1" spans="1:6">
      <c r="A25" s="93"/>
      <c r="B25" s="109" t="s">
        <v>22</v>
      </c>
      <c r="C25" s="110"/>
      <c r="D25" s="109" t="s">
        <v>36</v>
      </c>
      <c r="E25" s="172">
        <v>24.12</v>
      </c>
      <c r="F25" s="102"/>
    </row>
    <row r="26" ht="26.1" customHeight="1" spans="1:6">
      <c r="A26" s="93"/>
      <c r="B26" s="109" t="s">
        <v>22</v>
      </c>
      <c r="C26" s="110"/>
      <c r="D26" s="109" t="s">
        <v>37</v>
      </c>
      <c r="E26" s="110"/>
      <c r="F26" s="102"/>
    </row>
    <row r="27" ht="26.1" customHeight="1" spans="1:6">
      <c r="A27" s="93"/>
      <c r="B27" s="109" t="s">
        <v>22</v>
      </c>
      <c r="C27" s="110"/>
      <c r="D27" s="109" t="s">
        <v>38</v>
      </c>
      <c r="E27" s="110"/>
      <c r="F27" s="102"/>
    </row>
    <row r="28" ht="26.1" customHeight="1" spans="1:6">
      <c r="A28" s="93"/>
      <c r="B28" s="109" t="s">
        <v>22</v>
      </c>
      <c r="C28" s="110"/>
      <c r="D28" s="109" t="s">
        <v>39</v>
      </c>
      <c r="E28" s="110"/>
      <c r="F28" s="102"/>
    </row>
    <row r="29" ht="26.1" customHeight="1" spans="1:6">
      <c r="A29" s="93"/>
      <c r="B29" s="109" t="s">
        <v>22</v>
      </c>
      <c r="C29" s="110"/>
      <c r="D29" s="109" t="s">
        <v>40</v>
      </c>
      <c r="E29" s="110"/>
      <c r="F29" s="102"/>
    </row>
    <row r="30" ht="26.1" customHeight="1" spans="1:6">
      <c r="A30" s="93"/>
      <c r="B30" s="109" t="s">
        <v>22</v>
      </c>
      <c r="C30" s="110"/>
      <c r="D30" s="109" t="s">
        <v>41</v>
      </c>
      <c r="E30" s="110"/>
      <c r="F30" s="102"/>
    </row>
    <row r="31" ht="26.1" customHeight="1" spans="1:6">
      <c r="A31" s="93"/>
      <c r="B31" s="109" t="s">
        <v>22</v>
      </c>
      <c r="C31" s="110"/>
      <c r="D31" s="109" t="s">
        <v>42</v>
      </c>
      <c r="E31" s="110"/>
      <c r="F31" s="102"/>
    </row>
    <row r="32" ht="26.1" customHeight="1" spans="1:6">
      <c r="A32" s="93"/>
      <c r="B32" s="109" t="s">
        <v>22</v>
      </c>
      <c r="C32" s="110"/>
      <c r="D32" s="109" t="s">
        <v>43</v>
      </c>
      <c r="E32" s="110"/>
      <c r="F32" s="102"/>
    </row>
    <row r="33" ht="26.1" customHeight="1" spans="1:6">
      <c r="A33" s="93"/>
      <c r="B33" s="109" t="s">
        <v>22</v>
      </c>
      <c r="C33" s="110"/>
      <c r="D33" s="109" t="s">
        <v>44</v>
      </c>
      <c r="E33" s="110"/>
      <c r="F33" s="102"/>
    </row>
    <row r="34" ht="26.1" customHeight="1" spans="1:6">
      <c r="A34" s="93"/>
      <c r="B34" s="109" t="s">
        <v>22</v>
      </c>
      <c r="C34" s="110"/>
      <c r="D34" s="109" t="s">
        <v>45</v>
      </c>
      <c r="E34" s="110"/>
      <c r="F34" s="102"/>
    </row>
    <row r="35" ht="26.1" customHeight="1" spans="1:6">
      <c r="A35" s="93"/>
      <c r="B35" s="109" t="s">
        <v>22</v>
      </c>
      <c r="C35" s="110"/>
      <c r="D35" s="109" t="s">
        <v>46</v>
      </c>
      <c r="E35" s="110"/>
      <c r="F35" s="102"/>
    </row>
    <row r="36" ht="26.1" customHeight="1" spans="1:6">
      <c r="A36" s="96"/>
      <c r="B36" s="94" t="s">
        <v>47</v>
      </c>
      <c r="C36" s="97">
        <f>SUM(C6:C11)</f>
        <v>442.41</v>
      </c>
      <c r="D36" s="94" t="s">
        <v>48</v>
      </c>
      <c r="E36" s="97">
        <f>SUM(E6:E35)</f>
        <v>442.41</v>
      </c>
      <c r="F36" s="103"/>
    </row>
    <row r="37" ht="26.1" customHeight="1" spans="1:6">
      <c r="A37" s="93"/>
      <c r="B37" s="109" t="s">
        <v>49</v>
      </c>
      <c r="C37" s="110"/>
      <c r="D37" s="109" t="s">
        <v>50</v>
      </c>
      <c r="E37" s="110"/>
      <c r="F37" s="173"/>
    </row>
    <row r="38" ht="26.1" customHeight="1" spans="1:6">
      <c r="A38" s="174"/>
      <c r="B38" s="109" t="s">
        <v>51</v>
      </c>
      <c r="C38" s="110"/>
      <c r="D38" s="109" t="s">
        <v>52</v>
      </c>
      <c r="E38" s="110"/>
      <c r="F38" s="173"/>
    </row>
    <row r="39" ht="26.1" customHeight="1" spans="1:6">
      <c r="A39" s="174"/>
      <c r="B39" s="175"/>
      <c r="C39" s="175"/>
      <c r="D39" s="109" t="s">
        <v>53</v>
      </c>
      <c r="E39" s="110"/>
      <c r="F39" s="173"/>
    </row>
    <row r="40" ht="26.1" customHeight="1" spans="1:6">
      <c r="A40" s="176"/>
      <c r="B40" s="94" t="s">
        <v>54</v>
      </c>
      <c r="C40" s="97">
        <f>C36+C37+C38</f>
        <v>442.41</v>
      </c>
      <c r="D40" s="94" t="s">
        <v>55</v>
      </c>
      <c r="E40" s="97">
        <f>E36+E37+E39</f>
        <v>442.41</v>
      </c>
      <c r="F40" s="177"/>
    </row>
    <row r="41" ht="9.75" customHeight="1" spans="1:6">
      <c r="A41" s="162"/>
      <c r="B41" s="162"/>
      <c r="C41" s="178"/>
      <c r="D41" s="178"/>
      <c r="E41" s="162"/>
      <c r="F41" s="179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E22" sqref="E22"/>
    </sheetView>
  </sheetViews>
  <sheetFormatPr defaultColWidth="10" defaultRowHeight="13.5" outlineLevelRow="7"/>
  <cols>
    <col min="1" max="1" width="1.5" style="83" customWidth="1"/>
    <col min="2" max="12" width="15.125" style="83" customWidth="1"/>
    <col min="13" max="13" width="1.5" style="83" customWidth="1"/>
    <col min="14" max="14" width="9.75" style="83" customWidth="1"/>
    <col min="15" max="16384" width="10" style="83"/>
  </cols>
  <sheetData>
    <row r="1" ht="24.95" customHeight="1" spans="1:13">
      <c r="A1" s="84"/>
      <c r="B1" s="85"/>
      <c r="C1" s="87"/>
      <c r="D1" s="87"/>
      <c r="E1" s="136"/>
      <c r="F1" s="136"/>
      <c r="G1" s="136"/>
      <c r="H1" s="136"/>
      <c r="I1" s="136"/>
      <c r="J1" s="136"/>
      <c r="K1" s="136"/>
      <c r="L1" s="88" t="s">
        <v>56</v>
      </c>
      <c r="M1" s="93"/>
    </row>
    <row r="2" ht="22.9" customHeight="1" spans="1:13">
      <c r="A2" s="84"/>
      <c r="B2" s="105" t="s">
        <v>57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  <c r="M2" s="93" t="s">
        <v>2</v>
      </c>
    </row>
    <row r="3" ht="19.5" customHeight="1" spans="1:13">
      <c r="A3" s="90"/>
      <c r="B3" s="91" t="s">
        <v>4</v>
      </c>
      <c r="C3" s="91"/>
      <c r="D3" s="139"/>
      <c r="E3" s="90"/>
      <c r="F3" s="139"/>
      <c r="G3" s="139"/>
      <c r="H3" s="139"/>
      <c r="I3" s="139"/>
      <c r="J3" s="139"/>
      <c r="K3" s="139"/>
      <c r="L3" s="92" t="s">
        <v>5</v>
      </c>
      <c r="M3" s="100"/>
    </row>
    <row r="4" ht="24.4" customHeight="1" spans="1:13">
      <c r="A4" s="95"/>
      <c r="B4" s="108" t="s">
        <v>58</v>
      </c>
      <c r="C4" s="108" t="s">
        <v>59</v>
      </c>
      <c r="D4" s="108" t="s">
        <v>60</v>
      </c>
      <c r="E4" s="108" t="s">
        <v>61</v>
      </c>
      <c r="F4" s="108" t="s">
        <v>62</v>
      </c>
      <c r="G4" s="108" t="s">
        <v>63</v>
      </c>
      <c r="H4" s="108" t="s">
        <v>64</v>
      </c>
      <c r="I4" s="108" t="s">
        <v>65</v>
      </c>
      <c r="J4" s="108" t="s">
        <v>66</v>
      </c>
      <c r="K4" s="108" t="s">
        <v>67</v>
      </c>
      <c r="L4" s="108" t="s">
        <v>68</v>
      </c>
      <c r="M4" s="102"/>
    </row>
    <row r="5" ht="24.4" customHeight="1" spans="1:13">
      <c r="A5" s="95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2"/>
    </row>
    <row r="6" ht="24.4" customHeight="1" spans="1:13">
      <c r="A6" s="95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2"/>
    </row>
    <row r="7" ht="32.1" customHeight="1" spans="1:13">
      <c r="A7" s="96"/>
      <c r="B7" s="97">
        <f>SUM(C7:L7)</f>
        <v>442.41</v>
      </c>
      <c r="C7" s="97"/>
      <c r="D7" s="97">
        <v>442.41</v>
      </c>
      <c r="E7" s="97"/>
      <c r="F7" s="97"/>
      <c r="G7" s="97"/>
      <c r="H7" s="97"/>
      <c r="I7" s="97"/>
      <c r="J7" s="97"/>
      <c r="K7" s="97"/>
      <c r="L7" s="97"/>
      <c r="M7" s="103"/>
    </row>
    <row r="8" ht="9.75" customHeight="1" spans="1:13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9"/>
      <c r="M8" s="104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workbookViewId="0">
      <pane ySplit="6" topLeftCell="A7" activePane="bottomLeft" state="frozen"/>
      <selection/>
      <selection pane="bottomLeft" activeCell="E14" sqref="E14"/>
    </sheetView>
  </sheetViews>
  <sheetFormatPr defaultColWidth="10" defaultRowHeight="13.5"/>
  <cols>
    <col min="1" max="1" width="1.5" style="83" customWidth="1"/>
    <col min="2" max="4" width="5.625" style="83" customWidth="1"/>
    <col min="5" max="5" width="41.25" style="83" customWidth="1"/>
    <col min="6" max="10" width="14.125" style="83" customWidth="1"/>
    <col min="11" max="11" width="1.5" style="83" customWidth="1"/>
    <col min="12" max="14" width="9.75" style="83" customWidth="1"/>
    <col min="15" max="16384" width="10" style="83"/>
  </cols>
  <sheetData>
    <row r="1" ht="24.95" customHeight="1" spans="1:11">
      <c r="A1" s="84"/>
      <c r="B1" s="85"/>
      <c r="C1" s="84"/>
      <c r="D1" s="84"/>
      <c r="E1" s="136"/>
      <c r="F1" s="87"/>
      <c r="G1" s="87"/>
      <c r="H1" s="87"/>
      <c r="I1" s="87"/>
      <c r="J1" s="88" t="s">
        <v>69</v>
      </c>
      <c r="K1" s="93"/>
    </row>
    <row r="2" ht="22.9" customHeight="1" spans="1:11">
      <c r="A2" s="84"/>
      <c r="B2" s="89" t="s">
        <v>70</v>
      </c>
      <c r="C2" s="89"/>
      <c r="D2" s="89"/>
      <c r="E2" s="89"/>
      <c r="F2" s="89"/>
      <c r="G2" s="89"/>
      <c r="H2" s="89"/>
      <c r="I2" s="89"/>
      <c r="J2" s="89"/>
      <c r="K2" s="93" t="s">
        <v>2</v>
      </c>
    </row>
    <row r="3" ht="19.5" customHeight="1" spans="1:11">
      <c r="A3" s="90"/>
      <c r="B3" s="91" t="s">
        <v>4</v>
      </c>
      <c r="C3" s="91"/>
      <c r="D3" s="91"/>
      <c r="E3" s="91"/>
      <c r="F3" s="90"/>
      <c r="G3" s="90"/>
      <c r="H3" s="139"/>
      <c r="I3" s="139"/>
      <c r="J3" s="92" t="s">
        <v>5</v>
      </c>
      <c r="K3" s="100"/>
    </row>
    <row r="4" ht="24.4" customHeight="1" spans="1:11">
      <c r="A4" s="93"/>
      <c r="B4" s="94" t="s">
        <v>8</v>
      </c>
      <c r="C4" s="94"/>
      <c r="D4" s="94"/>
      <c r="E4" s="94"/>
      <c r="F4" s="94" t="s">
        <v>58</v>
      </c>
      <c r="G4" s="94" t="s">
        <v>71</v>
      </c>
      <c r="H4" s="94" t="s">
        <v>72</v>
      </c>
      <c r="I4" s="94" t="s">
        <v>73</v>
      </c>
      <c r="J4" s="108" t="s">
        <v>74</v>
      </c>
      <c r="K4" s="101"/>
    </row>
    <row r="5" ht="24.4" customHeight="1" spans="1:11">
      <c r="A5" s="95"/>
      <c r="B5" s="94" t="s">
        <v>75</v>
      </c>
      <c r="C5" s="94"/>
      <c r="D5" s="94"/>
      <c r="E5" s="94" t="s">
        <v>76</v>
      </c>
      <c r="F5" s="94"/>
      <c r="G5" s="94"/>
      <c r="H5" s="94"/>
      <c r="I5" s="94"/>
      <c r="J5" s="94"/>
      <c r="K5" s="101"/>
    </row>
    <row r="6" ht="24.4" customHeight="1" spans="1:11">
      <c r="A6" s="95"/>
      <c r="B6" s="94" t="s">
        <v>77</v>
      </c>
      <c r="C6" s="94" t="s">
        <v>78</v>
      </c>
      <c r="D6" s="94" t="s">
        <v>79</v>
      </c>
      <c r="E6" s="94"/>
      <c r="F6" s="94"/>
      <c r="G6" s="94"/>
      <c r="H6" s="94"/>
      <c r="I6" s="94"/>
      <c r="J6" s="94"/>
      <c r="K6" s="102"/>
    </row>
    <row r="7" ht="27" customHeight="1" spans="1:11">
      <c r="A7" s="96"/>
      <c r="B7" s="94"/>
      <c r="C7" s="94"/>
      <c r="D7" s="94"/>
      <c r="E7" s="94" t="s">
        <v>80</v>
      </c>
      <c r="F7" s="97">
        <f>G7+H7</f>
        <v>442.41</v>
      </c>
      <c r="G7" s="97">
        <f>SUM(G8:G11)</f>
        <v>327.41</v>
      </c>
      <c r="H7" s="97">
        <f>SUM(H8:H11)</f>
        <v>115</v>
      </c>
      <c r="I7" s="97"/>
      <c r="J7" s="97"/>
      <c r="K7" s="103"/>
    </row>
    <row r="8" ht="27" customHeight="1" spans="1:10">
      <c r="A8" s="96"/>
      <c r="B8" s="94">
        <v>207</v>
      </c>
      <c r="C8" s="113" t="s">
        <v>81</v>
      </c>
      <c r="D8" s="113" t="s">
        <v>82</v>
      </c>
      <c r="E8" s="94" t="s">
        <v>83</v>
      </c>
      <c r="F8" s="97">
        <f>G8+H8</f>
        <v>385.37</v>
      </c>
      <c r="G8" s="97">
        <v>270.37</v>
      </c>
      <c r="H8" s="97">
        <v>115</v>
      </c>
      <c r="I8" s="110"/>
      <c r="J8" s="110"/>
    </row>
    <row r="9" ht="27" customHeight="1" spans="1:10">
      <c r="A9" s="96"/>
      <c r="B9" s="94">
        <v>208</v>
      </c>
      <c r="C9" s="113" t="s">
        <v>82</v>
      </c>
      <c r="D9" s="113" t="s">
        <v>81</v>
      </c>
      <c r="E9" s="94" t="s">
        <v>84</v>
      </c>
      <c r="F9" s="97">
        <f>G9+H9</f>
        <v>8.73</v>
      </c>
      <c r="G9" s="97">
        <v>8.73</v>
      </c>
      <c r="H9" s="133"/>
      <c r="I9" s="110"/>
      <c r="J9" s="110"/>
    </row>
    <row r="10" ht="27" customHeight="1" spans="1:10">
      <c r="A10" s="96"/>
      <c r="B10" s="94">
        <v>208</v>
      </c>
      <c r="C10" s="113" t="s">
        <v>82</v>
      </c>
      <c r="D10" s="113" t="s">
        <v>82</v>
      </c>
      <c r="E10" s="94" t="s">
        <v>85</v>
      </c>
      <c r="F10" s="97">
        <f>G10+H10</f>
        <v>24.19</v>
      </c>
      <c r="G10" s="97">
        <v>24.19</v>
      </c>
      <c r="H10" s="133"/>
      <c r="I10" s="166"/>
      <c r="J10" s="167"/>
    </row>
    <row r="11" ht="27" customHeight="1" spans="1:10">
      <c r="A11" s="96"/>
      <c r="B11" s="94">
        <v>221</v>
      </c>
      <c r="C11" s="113" t="s">
        <v>81</v>
      </c>
      <c r="D11" s="113" t="s">
        <v>86</v>
      </c>
      <c r="E11" s="94" t="s">
        <v>87</v>
      </c>
      <c r="F11" s="97">
        <f>G11+H11</f>
        <v>24.12</v>
      </c>
      <c r="G11" s="97">
        <v>24.12</v>
      </c>
      <c r="H11" s="133"/>
      <c r="I11" s="133"/>
      <c r="J11" s="133"/>
    </row>
    <row r="12" ht="27" customHeight="1" spans="1:11">
      <c r="A12" s="96"/>
      <c r="B12" s="94"/>
      <c r="C12" s="94"/>
      <c r="D12" s="94"/>
      <c r="E12" s="94"/>
      <c r="F12" s="97"/>
      <c r="G12" s="97"/>
      <c r="H12" s="97"/>
      <c r="I12" s="97"/>
      <c r="J12" s="97"/>
      <c r="K12" s="103"/>
    </row>
    <row r="13" ht="27" customHeight="1" spans="1:11">
      <c r="A13" s="96"/>
      <c r="B13" s="94"/>
      <c r="C13" s="94"/>
      <c r="D13" s="94"/>
      <c r="E13" s="94"/>
      <c r="F13" s="97"/>
      <c r="G13" s="97"/>
      <c r="H13" s="97"/>
      <c r="I13" s="97"/>
      <c r="J13" s="97"/>
      <c r="K13" s="103"/>
    </row>
    <row r="14" ht="27" customHeight="1" spans="1:11">
      <c r="A14" s="96"/>
      <c r="B14" s="94"/>
      <c r="C14" s="94"/>
      <c r="D14" s="94"/>
      <c r="E14" s="94"/>
      <c r="F14" s="97"/>
      <c r="G14" s="97"/>
      <c r="H14" s="97"/>
      <c r="I14" s="97"/>
      <c r="J14" s="97"/>
      <c r="K14" s="103"/>
    </row>
    <row r="15" ht="27" customHeight="1" spans="1:11">
      <c r="A15" s="96"/>
      <c r="B15" s="94"/>
      <c r="C15" s="94"/>
      <c r="D15" s="94"/>
      <c r="E15" s="94"/>
      <c r="F15" s="97"/>
      <c r="G15" s="97"/>
      <c r="H15" s="97"/>
      <c r="I15" s="97"/>
      <c r="J15" s="97"/>
      <c r="K15" s="103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18" activePane="bottomLeft" state="frozen"/>
      <selection/>
      <selection pane="bottomLeft" activeCell="D38" sqref="D38"/>
    </sheetView>
  </sheetViews>
  <sheetFormatPr defaultColWidth="10" defaultRowHeight="13.5"/>
  <cols>
    <col min="1" max="1" width="1.5" style="83" customWidth="1"/>
    <col min="2" max="2" width="28.5" style="83" customWidth="1"/>
    <col min="3" max="3" width="19.375" style="83" customWidth="1"/>
    <col min="4" max="4" width="28.5" style="83" customWidth="1"/>
    <col min="5" max="8" width="19.375" style="83" customWidth="1"/>
    <col min="9" max="9" width="1.5" style="83" customWidth="1"/>
    <col min="10" max="12" width="9.75" style="83" customWidth="1"/>
    <col min="13" max="16384" width="10" style="83"/>
  </cols>
  <sheetData>
    <row r="1" ht="24.95" customHeight="1" spans="1:9">
      <c r="A1" s="155"/>
      <c r="B1" s="85"/>
      <c r="C1" s="156"/>
      <c r="D1" s="156"/>
      <c r="E1" s="156"/>
      <c r="F1" s="156"/>
      <c r="G1" s="156"/>
      <c r="H1" s="157" t="s">
        <v>88</v>
      </c>
      <c r="I1" s="163" t="s">
        <v>2</v>
      </c>
    </row>
    <row r="2" ht="22.9" customHeight="1" spans="1:9">
      <c r="A2" s="156"/>
      <c r="B2" s="158" t="s">
        <v>89</v>
      </c>
      <c r="C2" s="158"/>
      <c r="D2" s="158"/>
      <c r="E2" s="158"/>
      <c r="F2" s="158"/>
      <c r="G2" s="158"/>
      <c r="H2" s="158"/>
      <c r="I2" s="163"/>
    </row>
    <row r="3" ht="19.5" customHeight="1" spans="1:9">
      <c r="A3" s="159"/>
      <c r="B3" s="91" t="s">
        <v>4</v>
      </c>
      <c r="C3" s="91"/>
      <c r="D3" s="144"/>
      <c r="E3" s="144"/>
      <c r="F3" s="144"/>
      <c r="G3" s="144"/>
      <c r="H3" s="160" t="s">
        <v>5</v>
      </c>
      <c r="I3" s="164"/>
    </row>
    <row r="4" ht="15" customHeight="1" spans="1:9">
      <c r="A4" s="161"/>
      <c r="B4" s="94" t="s">
        <v>6</v>
      </c>
      <c r="C4" s="94"/>
      <c r="D4" s="94" t="s">
        <v>7</v>
      </c>
      <c r="E4" s="94"/>
      <c r="F4" s="94"/>
      <c r="G4" s="94"/>
      <c r="H4" s="94"/>
      <c r="I4" s="150"/>
    </row>
    <row r="5" ht="15" customHeight="1" spans="1:9">
      <c r="A5" s="161"/>
      <c r="B5" s="94" t="s">
        <v>8</v>
      </c>
      <c r="C5" s="94" t="s">
        <v>9</v>
      </c>
      <c r="D5" s="94" t="s">
        <v>8</v>
      </c>
      <c r="E5" s="94" t="s">
        <v>58</v>
      </c>
      <c r="F5" s="94" t="s">
        <v>90</v>
      </c>
      <c r="G5" s="94" t="s">
        <v>91</v>
      </c>
      <c r="H5" s="94" t="s">
        <v>92</v>
      </c>
      <c r="I5" s="150"/>
    </row>
    <row r="6" ht="15" customHeight="1" spans="1:9">
      <c r="A6" s="93"/>
      <c r="B6" s="109" t="s">
        <v>93</v>
      </c>
      <c r="C6" s="110">
        <v>442.41</v>
      </c>
      <c r="D6" s="109" t="s">
        <v>94</v>
      </c>
      <c r="E6" s="110">
        <v>442.41</v>
      </c>
      <c r="F6" s="110">
        <v>442.41</v>
      </c>
      <c r="G6" s="110"/>
      <c r="H6" s="110"/>
      <c r="I6" s="102"/>
    </row>
    <row r="7" ht="15" customHeight="1" spans="1:9">
      <c r="A7" s="93"/>
      <c r="B7" s="109" t="s">
        <v>95</v>
      </c>
      <c r="C7" s="110">
        <v>442.41</v>
      </c>
      <c r="D7" s="109" t="s">
        <v>96</v>
      </c>
      <c r="E7" s="110"/>
      <c r="F7" s="110"/>
      <c r="G7" s="110"/>
      <c r="H7" s="110"/>
      <c r="I7" s="102"/>
    </row>
    <row r="8" ht="15" customHeight="1" spans="1:9">
      <c r="A8" s="93"/>
      <c r="B8" s="109" t="s">
        <v>97</v>
      </c>
      <c r="C8" s="110"/>
      <c r="D8" s="109" t="s">
        <v>98</v>
      </c>
      <c r="E8" s="110"/>
      <c r="F8" s="110"/>
      <c r="G8" s="110"/>
      <c r="H8" s="110"/>
      <c r="I8" s="102"/>
    </row>
    <row r="9" ht="15" customHeight="1" spans="1:9">
      <c r="A9" s="93"/>
      <c r="B9" s="109" t="s">
        <v>99</v>
      </c>
      <c r="C9" s="110"/>
      <c r="D9" s="109" t="s">
        <v>100</v>
      </c>
      <c r="E9" s="110"/>
      <c r="F9" s="110"/>
      <c r="G9" s="110"/>
      <c r="H9" s="110"/>
      <c r="I9" s="102"/>
    </row>
    <row r="10" ht="15" customHeight="1" spans="1:9">
      <c r="A10" s="93"/>
      <c r="B10" s="109" t="s">
        <v>101</v>
      </c>
      <c r="C10" s="110"/>
      <c r="D10" s="109" t="s">
        <v>102</v>
      </c>
      <c r="E10" s="110"/>
      <c r="F10" s="110"/>
      <c r="G10" s="110"/>
      <c r="H10" s="110"/>
      <c r="I10" s="102"/>
    </row>
    <row r="11" ht="15" customHeight="1" spans="1:9">
      <c r="A11" s="93"/>
      <c r="B11" s="109" t="s">
        <v>95</v>
      </c>
      <c r="C11" s="110"/>
      <c r="D11" s="109" t="s">
        <v>103</v>
      </c>
      <c r="E11" s="110"/>
      <c r="F11" s="110"/>
      <c r="G11" s="110"/>
      <c r="H11" s="110"/>
      <c r="I11" s="102"/>
    </row>
    <row r="12" ht="15" customHeight="1" spans="1:9">
      <c r="A12" s="93"/>
      <c r="B12" s="109" t="s">
        <v>97</v>
      </c>
      <c r="C12" s="110"/>
      <c r="D12" s="109" t="s">
        <v>104</v>
      </c>
      <c r="E12" s="110"/>
      <c r="F12" s="110"/>
      <c r="G12" s="110"/>
      <c r="H12" s="110"/>
      <c r="I12" s="102"/>
    </row>
    <row r="13" ht="15" customHeight="1" spans="1:9">
      <c r="A13" s="93"/>
      <c r="B13" s="109" t="s">
        <v>99</v>
      </c>
      <c r="C13" s="110"/>
      <c r="D13" s="109" t="s">
        <v>105</v>
      </c>
      <c r="E13" s="110">
        <v>385.37</v>
      </c>
      <c r="F13" s="110">
        <v>385.37</v>
      </c>
      <c r="G13" s="110"/>
      <c r="H13" s="110"/>
      <c r="I13" s="102"/>
    </row>
    <row r="14" ht="15" customHeight="1" spans="1:9">
      <c r="A14" s="93"/>
      <c r="B14" s="109" t="s">
        <v>106</v>
      </c>
      <c r="C14" s="110"/>
      <c r="D14" s="109" t="s">
        <v>107</v>
      </c>
      <c r="E14" s="110">
        <v>32.92</v>
      </c>
      <c r="F14" s="110">
        <v>32.92</v>
      </c>
      <c r="G14" s="110"/>
      <c r="H14" s="110"/>
      <c r="I14" s="102"/>
    </row>
    <row r="15" ht="15" customHeight="1" spans="1:9">
      <c r="A15" s="93"/>
      <c r="B15" s="109" t="s">
        <v>106</v>
      </c>
      <c r="C15" s="110"/>
      <c r="D15" s="109" t="s">
        <v>108</v>
      </c>
      <c r="E15" s="110"/>
      <c r="F15" s="110"/>
      <c r="G15" s="110"/>
      <c r="H15" s="110"/>
      <c r="I15" s="102"/>
    </row>
    <row r="16" ht="15" customHeight="1" spans="1:9">
      <c r="A16" s="93"/>
      <c r="B16" s="109" t="s">
        <v>106</v>
      </c>
      <c r="C16" s="110"/>
      <c r="D16" s="109" t="s">
        <v>109</v>
      </c>
      <c r="E16" s="110"/>
      <c r="F16" s="110"/>
      <c r="G16" s="110"/>
      <c r="H16" s="110"/>
      <c r="I16" s="102"/>
    </row>
    <row r="17" ht="15" customHeight="1" spans="1:9">
      <c r="A17" s="93"/>
      <c r="B17" s="109" t="s">
        <v>106</v>
      </c>
      <c r="C17" s="110"/>
      <c r="D17" s="109" t="s">
        <v>110</v>
      </c>
      <c r="E17" s="110"/>
      <c r="F17" s="110"/>
      <c r="G17" s="110"/>
      <c r="H17" s="110"/>
      <c r="I17" s="102"/>
    </row>
    <row r="18" ht="15" customHeight="1" spans="1:9">
      <c r="A18" s="93"/>
      <c r="B18" s="109" t="s">
        <v>106</v>
      </c>
      <c r="C18" s="110"/>
      <c r="D18" s="109" t="s">
        <v>111</v>
      </c>
      <c r="E18" s="110"/>
      <c r="F18" s="110"/>
      <c r="G18" s="110"/>
      <c r="H18" s="110"/>
      <c r="I18" s="102"/>
    </row>
    <row r="19" ht="15" customHeight="1" spans="1:9">
      <c r="A19" s="93"/>
      <c r="B19" s="109" t="s">
        <v>106</v>
      </c>
      <c r="C19" s="110"/>
      <c r="D19" s="109" t="s">
        <v>112</v>
      </c>
      <c r="E19" s="110"/>
      <c r="F19" s="110"/>
      <c r="G19" s="110"/>
      <c r="H19" s="110"/>
      <c r="I19" s="102"/>
    </row>
    <row r="20" ht="15" customHeight="1" spans="1:9">
      <c r="A20" s="93"/>
      <c r="B20" s="109" t="s">
        <v>106</v>
      </c>
      <c r="C20" s="110"/>
      <c r="D20" s="109" t="s">
        <v>113</v>
      </c>
      <c r="E20" s="110"/>
      <c r="F20" s="110"/>
      <c r="G20" s="110"/>
      <c r="H20" s="110"/>
      <c r="I20" s="102"/>
    </row>
    <row r="21" ht="15" customHeight="1" spans="1:9">
      <c r="A21" s="93"/>
      <c r="B21" s="109" t="s">
        <v>106</v>
      </c>
      <c r="C21" s="110"/>
      <c r="D21" s="109" t="s">
        <v>114</v>
      </c>
      <c r="E21" s="110"/>
      <c r="F21" s="110"/>
      <c r="G21" s="110"/>
      <c r="H21" s="110"/>
      <c r="I21" s="102"/>
    </row>
    <row r="22" ht="15" customHeight="1" spans="1:9">
      <c r="A22" s="93"/>
      <c r="B22" s="109" t="s">
        <v>106</v>
      </c>
      <c r="C22" s="110"/>
      <c r="D22" s="109" t="s">
        <v>115</v>
      </c>
      <c r="E22" s="110"/>
      <c r="F22" s="110"/>
      <c r="G22" s="110"/>
      <c r="H22" s="110"/>
      <c r="I22" s="102"/>
    </row>
    <row r="23" ht="15" customHeight="1" spans="1:9">
      <c r="A23" s="93"/>
      <c r="B23" s="109" t="s">
        <v>106</v>
      </c>
      <c r="C23" s="110"/>
      <c r="D23" s="109" t="s">
        <v>116</v>
      </c>
      <c r="E23" s="110"/>
      <c r="F23" s="110"/>
      <c r="G23" s="110"/>
      <c r="H23" s="110"/>
      <c r="I23" s="102"/>
    </row>
    <row r="24" ht="15" customHeight="1" spans="1:9">
      <c r="A24" s="93"/>
      <c r="B24" s="109" t="s">
        <v>106</v>
      </c>
      <c r="C24" s="110"/>
      <c r="D24" s="109" t="s">
        <v>117</v>
      </c>
      <c r="E24" s="110"/>
      <c r="F24" s="110"/>
      <c r="G24" s="110"/>
      <c r="H24" s="110"/>
      <c r="I24" s="102"/>
    </row>
    <row r="25" ht="15" customHeight="1" spans="1:9">
      <c r="A25" s="93"/>
      <c r="B25" s="109" t="s">
        <v>106</v>
      </c>
      <c r="C25" s="110"/>
      <c r="D25" s="109" t="s">
        <v>118</v>
      </c>
      <c r="E25" s="110"/>
      <c r="F25" s="110"/>
      <c r="G25" s="110"/>
      <c r="H25" s="110"/>
      <c r="I25" s="102"/>
    </row>
    <row r="26" ht="15" customHeight="1" spans="1:9">
      <c r="A26" s="93"/>
      <c r="B26" s="109" t="s">
        <v>106</v>
      </c>
      <c r="C26" s="110"/>
      <c r="D26" s="109" t="s">
        <v>119</v>
      </c>
      <c r="E26" s="110">
        <v>24.12</v>
      </c>
      <c r="F26" s="110">
        <v>24.12</v>
      </c>
      <c r="G26" s="110"/>
      <c r="H26" s="110"/>
      <c r="I26" s="102"/>
    </row>
    <row r="27" ht="15" customHeight="1" spans="1:9">
      <c r="A27" s="93"/>
      <c r="B27" s="109" t="s">
        <v>106</v>
      </c>
      <c r="C27" s="110"/>
      <c r="D27" s="109" t="s">
        <v>120</v>
      </c>
      <c r="E27" s="110"/>
      <c r="F27" s="110"/>
      <c r="G27" s="110"/>
      <c r="H27" s="110"/>
      <c r="I27" s="102"/>
    </row>
    <row r="28" ht="15" customHeight="1" spans="1:9">
      <c r="A28" s="93"/>
      <c r="B28" s="109" t="s">
        <v>106</v>
      </c>
      <c r="C28" s="110"/>
      <c r="D28" s="109" t="s">
        <v>121</v>
      </c>
      <c r="E28" s="110"/>
      <c r="F28" s="110"/>
      <c r="G28" s="110"/>
      <c r="H28" s="110"/>
      <c r="I28" s="102"/>
    </row>
    <row r="29" ht="15" customHeight="1" spans="1:9">
      <c r="A29" s="93"/>
      <c r="B29" s="109" t="s">
        <v>106</v>
      </c>
      <c r="C29" s="110"/>
      <c r="D29" s="109" t="s">
        <v>122</v>
      </c>
      <c r="E29" s="110"/>
      <c r="F29" s="110"/>
      <c r="G29" s="110"/>
      <c r="H29" s="110"/>
      <c r="I29" s="102"/>
    </row>
    <row r="30" ht="15" customHeight="1" spans="1:9">
      <c r="A30" s="93"/>
      <c r="B30" s="109" t="s">
        <v>106</v>
      </c>
      <c r="C30" s="110"/>
      <c r="D30" s="109" t="s">
        <v>123</v>
      </c>
      <c r="E30" s="110"/>
      <c r="F30" s="110"/>
      <c r="G30" s="110"/>
      <c r="H30" s="110"/>
      <c r="I30" s="102"/>
    </row>
    <row r="31" ht="15" customHeight="1" spans="1:9">
      <c r="A31" s="93"/>
      <c r="B31" s="109" t="s">
        <v>106</v>
      </c>
      <c r="C31" s="110"/>
      <c r="D31" s="109" t="s">
        <v>124</v>
      </c>
      <c r="E31" s="110"/>
      <c r="F31" s="110"/>
      <c r="G31" s="110"/>
      <c r="H31" s="110"/>
      <c r="I31" s="102"/>
    </row>
    <row r="32" ht="15" customHeight="1" spans="1:9">
      <c r="A32" s="93"/>
      <c r="B32" s="109" t="s">
        <v>106</v>
      </c>
      <c r="C32" s="110"/>
      <c r="D32" s="109" t="s">
        <v>125</v>
      </c>
      <c r="E32" s="110"/>
      <c r="F32" s="110"/>
      <c r="G32" s="110"/>
      <c r="H32" s="110"/>
      <c r="I32" s="102"/>
    </row>
    <row r="33" ht="15" customHeight="1" spans="1:9">
      <c r="A33" s="93"/>
      <c r="B33" s="109" t="s">
        <v>106</v>
      </c>
      <c r="C33" s="110"/>
      <c r="D33" s="109" t="s">
        <v>126</v>
      </c>
      <c r="E33" s="110"/>
      <c r="F33" s="110"/>
      <c r="G33" s="110"/>
      <c r="H33" s="110"/>
      <c r="I33" s="102"/>
    </row>
    <row r="34" ht="9.75" customHeight="1" spans="1:9">
      <c r="A34" s="162"/>
      <c r="B34" s="162"/>
      <c r="C34" s="162"/>
      <c r="D34" s="86"/>
      <c r="E34" s="162"/>
      <c r="F34" s="162"/>
      <c r="G34" s="162"/>
      <c r="H34" s="162"/>
      <c r="I34" s="165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7"/>
  <sheetViews>
    <sheetView workbookViewId="0">
      <pane ySplit="6" topLeftCell="A26" activePane="bottomLeft" state="frozen"/>
      <selection/>
      <selection pane="bottomLeft" activeCell="F14" sqref="F14"/>
    </sheetView>
  </sheetViews>
  <sheetFormatPr defaultColWidth="10" defaultRowHeight="13.5"/>
  <cols>
    <col min="1" max="1" width="1.5" style="134" customWidth="1"/>
    <col min="2" max="3" width="6.125" style="134" customWidth="1"/>
    <col min="4" max="4" width="19.125" style="134" customWidth="1"/>
    <col min="5" max="5" width="12.5" style="134" customWidth="1"/>
    <col min="6" max="6" width="10.25" style="134" customWidth="1"/>
    <col min="7" max="7" width="10.5" style="134" customWidth="1"/>
    <col min="8" max="8" width="10.75" style="134" customWidth="1"/>
    <col min="9" max="9" width="7.625" style="134" customWidth="1"/>
    <col min="10" max="38" width="5.75" style="134" customWidth="1"/>
    <col min="39" max="39" width="1.5" style="134" customWidth="1"/>
    <col min="40" max="41" width="9.75" style="134" customWidth="1"/>
    <col min="42" max="16384" width="10" style="134"/>
  </cols>
  <sheetData>
    <row r="1" ht="24.95" customHeight="1" spans="1:39">
      <c r="A1" s="135"/>
      <c r="B1" s="85"/>
      <c r="C1" s="85"/>
      <c r="D1" s="135"/>
      <c r="E1" s="135"/>
      <c r="F1" s="135"/>
      <c r="G1" s="87"/>
      <c r="H1" s="136"/>
      <c r="I1" s="136"/>
      <c r="J1" s="87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49" t="s">
        <v>127</v>
      </c>
      <c r="AM1" s="150"/>
    </row>
    <row r="2" ht="22.9" customHeight="1" spans="1:39">
      <c r="A2" s="87"/>
      <c r="B2" s="137" t="s">
        <v>128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51"/>
      <c r="AM2" s="150"/>
    </row>
    <row r="3" ht="19.5" customHeight="1" spans="1:39">
      <c r="A3" s="139"/>
      <c r="B3" s="140" t="s">
        <v>129</v>
      </c>
      <c r="C3" s="141" t="s">
        <v>130</v>
      </c>
      <c r="D3" s="142"/>
      <c r="F3" s="139"/>
      <c r="G3" s="143"/>
      <c r="H3" s="144"/>
      <c r="I3" s="144"/>
      <c r="J3" s="139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52" t="s">
        <v>5</v>
      </c>
      <c r="AK3" s="153"/>
      <c r="AL3" s="154"/>
      <c r="AM3" s="150"/>
    </row>
    <row r="4" ht="24.4" customHeight="1" spans="1:39">
      <c r="A4" s="95"/>
      <c r="B4" s="108"/>
      <c r="C4" s="108"/>
      <c r="D4" s="108"/>
      <c r="E4" s="108" t="s">
        <v>131</v>
      </c>
      <c r="F4" s="108" t="s">
        <v>132</v>
      </c>
      <c r="G4" s="108"/>
      <c r="H4" s="108"/>
      <c r="I4" s="108"/>
      <c r="J4" s="108"/>
      <c r="K4" s="108"/>
      <c r="L4" s="108"/>
      <c r="M4" s="108"/>
      <c r="N4" s="108"/>
      <c r="O4" s="108"/>
      <c r="P4" s="108" t="s">
        <v>133</v>
      </c>
      <c r="Q4" s="108"/>
      <c r="R4" s="108"/>
      <c r="S4" s="108"/>
      <c r="T4" s="108"/>
      <c r="U4" s="108"/>
      <c r="V4" s="108"/>
      <c r="W4" s="108"/>
      <c r="X4" s="108"/>
      <c r="Y4" s="108"/>
      <c r="Z4" s="108" t="s">
        <v>134</v>
      </c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50"/>
    </row>
    <row r="5" ht="30" customHeight="1" spans="1:39">
      <c r="A5" s="95"/>
      <c r="B5" s="108" t="s">
        <v>75</v>
      </c>
      <c r="C5" s="108"/>
      <c r="D5" s="108" t="s">
        <v>76</v>
      </c>
      <c r="E5" s="108"/>
      <c r="F5" s="108" t="s">
        <v>58</v>
      </c>
      <c r="G5" s="108" t="s">
        <v>135</v>
      </c>
      <c r="H5" s="108"/>
      <c r="I5" s="108"/>
      <c r="J5" s="108" t="s">
        <v>136</v>
      </c>
      <c r="K5" s="108"/>
      <c r="L5" s="108"/>
      <c r="M5" s="108" t="s">
        <v>137</v>
      </c>
      <c r="N5" s="108"/>
      <c r="O5" s="108"/>
      <c r="P5" s="108" t="s">
        <v>58</v>
      </c>
      <c r="Q5" s="108" t="s">
        <v>135</v>
      </c>
      <c r="R5" s="108"/>
      <c r="S5" s="108"/>
      <c r="T5" s="108" t="s">
        <v>136</v>
      </c>
      <c r="U5" s="108"/>
      <c r="V5" s="108"/>
      <c r="W5" s="108" t="s">
        <v>137</v>
      </c>
      <c r="X5" s="108"/>
      <c r="Y5" s="108"/>
      <c r="Z5" s="108" t="s">
        <v>58</v>
      </c>
      <c r="AA5" s="108" t="s">
        <v>135</v>
      </c>
      <c r="AB5" s="108"/>
      <c r="AC5" s="108"/>
      <c r="AD5" s="108" t="s">
        <v>136</v>
      </c>
      <c r="AE5" s="108"/>
      <c r="AF5" s="108"/>
      <c r="AG5" s="108" t="s">
        <v>137</v>
      </c>
      <c r="AH5" s="108"/>
      <c r="AI5" s="108"/>
      <c r="AJ5" s="108" t="s">
        <v>138</v>
      </c>
      <c r="AK5" s="108"/>
      <c r="AL5" s="108"/>
      <c r="AM5" s="150"/>
    </row>
    <row r="6" ht="30" customHeight="1" spans="1:39">
      <c r="A6" s="86"/>
      <c r="B6" s="108" t="s">
        <v>77</v>
      </c>
      <c r="C6" s="108" t="s">
        <v>78</v>
      </c>
      <c r="D6" s="108"/>
      <c r="E6" s="108"/>
      <c r="F6" s="108"/>
      <c r="G6" s="108" t="s">
        <v>139</v>
      </c>
      <c r="H6" s="108" t="s">
        <v>71</v>
      </c>
      <c r="I6" s="108" t="s">
        <v>72</v>
      </c>
      <c r="J6" s="108" t="s">
        <v>139</v>
      </c>
      <c r="K6" s="108" t="s">
        <v>71</v>
      </c>
      <c r="L6" s="108" t="s">
        <v>72</v>
      </c>
      <c r="M6" s="108" t="s">
        <v>139</v>
      </c>
      <c r="N6" s="108" t="s">
        <v>71</v>
      </c>
      <c r="O6" s="108" t="s">
        <v>72</v>
      </c>
      <c r="P6" s="108"/>
      <c r="Q6" s="108" t="s">
        <v>139</v>
      </c>
      <c r="R6" s="108" t="s">
        <v>71</v>
      </c>
      <c r="S6" s="108" t="s">
        <v>72</v>
      </c>
      <c r="T6" s="108" t="s">
        <v>139</v>
      </c>
      <c r="U6" s="108" t="s">
        <v>71</v>
      </c>
      <c r="V6" s="108" t="s">
        <v>72</v>
      </c>
      <c r="W6" s="108" t="s">
        <v>139</v>
      </c>
      <c r="X6" s="108" t="s">
        <v>71</v>
      </c>
      <c r="Y6" s="108" t="s">
        <v>72</v>
      </c>
      <c r="Z6" s="108"/>
      <c r="AA6" s="108" t="s">
        <v>139</v>
      </c>
      <c r="AB6" s="108" t="s">
        <v>71</v>
      </c>
      <c r="AC6" s="108" t="s">
        <v>72</v>
      </c>
      <c r="AD6" s="108" t="s">
        <v>139</v>
      </c>
      <c r="AE6" s="108" t="s">
        <v>71</v>
      </c>
      <c r="AF6" s="108" t="s">
        <v>72</v>
      </c>
      <c r="AG6" s="108" t="s">
        <v>139</v>
      </c>
      <c r="AH6" s="108" t="s">
        <v>71</v>
      </c>
      <c r="AI6" s="108" t="s">
        <v>72</v>
      </c>
      <c r="AJ6" s="108" t="s">
        <v>139</v>
      </c>
      <c r="AK6" s="108" t="s">
        <v>71</v>
      </c>
      <c r="AL6" s="108" t="s">
        <v>72</v>
      </c>
      <c r="AM6" s="150"/>
    </row>
    <row r="7" ht="27" customHeight="1" spans="1:39">
      <c r="A7" s="95"/>
      <c r="B7" s="108"/>
      <c r="C7" s="108"/>
      <c r="D7" s="108" t="s">
        <v>80</v>
      </c>
      <c r="E7" s="145">
        <f>E8+E18+E32</f>
        <v>442.41</v>
      </c>
      <c r="F7" s="145">
        <f t="shared" ref="F7:I7" si="0">F8+F18+F32</f>
        <v>442.41</v>
      </c>
      <c r="G7" s="145">
        <f>H7+I7</f>
        <v>442.41</v>
      </c>
      <c r="H7" s="145">
        <f t="shared" si="0"/>
        <v>327.41</v>
      </c>
      <c r="I7" s="145">
        <f t="shared" si="0"/>
        <v>115</v>
      </c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50"/>
    </row>
    <row r="8" ht="30" customHeight="1" spans="1:39">
      <c r="A8" s="86"/>
      <c r="B8" s="146" t="s">
        <v>140</v>
      </c>
      <c r="C8" s="147"/>
      <c r="D8" s="130" t="s">
        <v>141</v>
      </c>
      <c r="E8" s="131">
        <f>F8+P8+Z8</f>
        <v>279.82</v>
      </c>
      <c r="F8" s="131">
        <f>G8+J8+M8</f>
        <v>279.82</v>
      </c>
      <c r="G8" s="131">
        <f>H8+I8</f>
        <v>279.82</v>
      </c>
      <c r="H8" s="131">
        <f>SUM(H9:H17)</f>
        <v>279.82</v>
      </c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50"/>
    </row>
    <row r="9" ht="30" customHeight="1" spans="1:39">
      <c r="A9" s="86"/>
      <c r="B9" s="147" t="s">
        <v>140</v>
      </c>
      <c r="C9" s="147" t="s">
        <v>86</v>
      </c>
      <c r="D9" s="130" t="s">
        <v>142</v>
      </c>
      <c r="E9" s="131">
        <f t="shared" ref="E9:E34" si="1">F9+P9+Z9</f>
        <v>77.55</v>
      </c>
      <c r="F9" s="131">
        <f t="shared" ref="F9:F34" si="2">G9+J9+M9</f>
        <v>77.55</v>
      </c>
      <c r="G9" s="131">
        <f t="shared" ref="G9:G34" si="3">H9+I9</f>
        <v>77.55</v>
      </c>
      <c r="H9" s="131">
        <v>77.55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50"/>
    </row>
    <row r="10" ht="30" customHeight="1" spans="1:39">
      <c r="A10" s="86"/>
      <c r="B10" s="147" t="s">
        <v>140</v>
      </c>
      <c r="C10" s="147" t="s">
        <v>81</v>
      </c>
      <c r="D10" s="130" t="s">
        <v>143</v>
      </c>
      <c r="E10" s="131">
        <f t="shared" si="1"/>
        <v>12.32</v>
      </c>
      <c r="F10" s="131">
        <f t="shared" si="2"/>
        <v>12.32</v>
      </c>
      <c r="G10" s="131">
        <f t="shared" si="3"/>
        <v>12.32</v>
      </c>
      <c r="H10" s="131">
        <v>12.32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50"/>
    </row>
    <row r="11" ht="30" customHeight="1" spans="1:39">
      <c r="A11" s="86"/>
      <c r="B11" s="147" t="s">
        <v>140</v>
      </c>
      <c r="C11" s="147" t="s">
        <v>144</v>
      </c>
      <c r="D11" s="130" t="s">
        <v>145</v>
      </c>
      <c r="E11" s="131">
        <f t="shared" si="1"/>
        <v>105.69</v>
      </c>
      <c r="F11" s="131">
        <f t="shared" si="2"/>
        <v>105.69</v>
      </c>
      <c r="G11" s="131">
        <f t="shared" si="3"/>
        <v>105.69</v>
      </c>
      <c r="H11" s="131">
        <v>105.69</v>
      </c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50"/>
    </row>
    <row r="12" ht="30" customHeight="1" spans="1:39">
      <c r="A12" s="86"/>
      <c r="B12" s="147" t="s">
        <v>140</v>
      </c>
      <c r="C12" s="147" t="s">
        <v>146</v>
      </c>
      <c r="D12" s="130" t="s">
        <v>147</v>
      </c>
      <c r="E12" s="131">
        <f t="shared" si="1"/>
        <v>24.19</v>
      </c>
      <c r="F12" s="131">
        <f t="shared" si="2"/>
        <v>24.19</v>
      </c>
      <c r="G12" s="131">
        <f t="shared" si="3"/>
        <v>24.19</v>
      </c>
      <c r="H12" s="131">
        <v>24.19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50"/>
    </row>
    <row r="13" ht="30" customHeight="1" spans="1:39">
      <c r="A13" s="86"/>
      <c r="B13" s="147" t="s">
        <v>140</v>
      </c>
      <c r="C13" s="147" t="s">
        <v>148</v>
      </c>
      <c r="D13" s="130" t="s">
        <v>149</v>
      </c>
      <c r="E13" s="131">
        <f t="shared" si="1"/>
        <v>15.06</v>
      </c>
      <c r="F13" s="131">
        <f t="shared" si="2"/>
        <v>15.06</v>
      </c>
      <c r="G13" s="131">
        <f t="shared" si="3"/>
        <v>15.06</v>
      </c>
      <c r="H13" s="131">
        <v>15.06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50"/>
    </row>
    <row r="14" ht="30" customHeight="1" spans="1:39">
      <c r="A14" s="86"/>
      <c r="B14" s="147" t="s">
        <v>140</v>
      </c>
      <c r="C14" s="147" t="s">
        <v>150</v>
      </c>
      <c r="D14" s="130" t="s">
        <v>151</v>
      </c>
      <c r="E14" s="131">
        <f t="shared" si="1"/>
        <v>1.52</v>
      </c>
      <c r="F14" s="131">
        <f t="shared" si="2"/>
        <v>1.52</v>
      </c>
      <c r="G14" s="131">
        <f t="shared" si="3"/>
        <v>1.52</v>
      </c>
      <c r="H14" s="131">
        <v>1.52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50"/>
    </row>
    <row r="15" ht="30" customHeight="1" spans="1:39">
      <c r="A15" s="86"/>
      <c r="B15" s="147" t="s">
        <v>140</v>
      </c>
      <c r="C15" s="147" t="s">
        <v>152</v>
      </c>
      <c r="D15" s="130" t="s">
        <v>153</v>
      </c>
      <c r="E15" s="131">
        <f t="shared" si="1"/>
        <v>2.74</v>
      </c>
      <c r="F15" s="131">
        <f t="shared" si="2"/>
        <v>2.74</v>
      </c>
      <c r="G15" s="131">
        <f t="shared" si="3"/>
        <v>2.74</v>
      </c>
      <c r="H15" s="131">
        <v>2.74</v>
      </c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50"/>
    </row>
    <row r="16" ht="30" customHeight="1" spans="1:39">
      <c r="A16" s="86"/>
      <c r="B16" s="147" t="s">
        <v>140</v>
      </c>
      <c r="C16" s="147" t="s">
        <v>154</v>
      </c>
      <c r="D16" s="130" t="s">
        <v>155</v>
      </c>
      <c r="E16" s="131">
        <f t="shared" si="1"/>
        <v>24.12</v>
      </c>
      <c r="F16" s="131">
        <f t="shared" si="2"/>
        <v>24.12</v>
      </c>
      <c r="G16" s="131">
        <f t="shared" si="3"/>
        <v>24.12</v>
      </c>
      <c r="H16" s="131">
        <v>24.12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50"/>
    </row>
    <row r="17" ht="30" customHeight="1" spans="1:39">
      <c r="A17" s="86"/>
      <c r="B17" s="147" t="s">
        <v>140</v>
      </c>
      <c r="C17" s="147" t="s">
        <v>156</v>
      </c>
      <c r="D17" s="130" t="s">
        <v>157</v>
      </c>
      <c r="E17" s="131">
        <f t="shared" si="1"/>
        <v>16.63</v>
      </c>
      <c r="F17" s="131">
        <f t="shared" si="2"/>
        <v>16.63</v>
      </c>
      <c r="G17" s="131">
        <f t="shared" si="3"/>
        <v>16.63</v>
      </c>
      <c r="H17" s="131">
        <v>16.63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50"/>
    </row>
    <row r="18" ht="30" customHeight="1" spans="1:39">
      <c r="A18" s="86"/>
      <c r="B18" s="146" t="s">
        <v>158</v>
      </c>
      <c r="C18" s="147"/>
      <c r="D18" s="130" t="s">
        <v>159</v>
      </c>
      <c r="E18" s="131">
        <f t="shared" si="1"/>
        <v>154.95</v>
      </c>
      <c r="F18" s="131">
        <f t="shared" si="2"/>
        <v>154.95</v>
      </c>
      <c r="G18" s="131">
        <f t="shared" si="3"/>
        <v>154.95</v>
      </c>
      <c r="H18" s="131">
        <f>SUM(H19:H31)</f>
        <v>39.95</v>
      </c>
      <c r="I18" s="131">
        <f>SUM(I19:I31)</f>
        <v>115</v>
      </c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50"/>
    </row>
    <row r="19" ht="30" customHeight="1" spans="1:39">
      <c r="A19" s="86"/>
      <c r="B19" s="147" t="s">
        <v>158</v>
      </c>
      <c r="C19" s="147" t="s">
        <v>86</v>
      </c>
      <c r="D19" s="130" t="s">
        <v>160</v>
      </c>
      <c r="E19" s="131">
        <f t="shared" si="1"/>
        <v>2.91</v>
      </c>
      <c r="F19" s="131">
        <f t="shared" si="2"/>
        <v>2.91</v>
      </c>
      <c r="G19" s="131">
        <f t="shared" si="3"/>
        <v>2.91</v>
      </c>
      <c r="H19" s="131">
        <v>2.91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50"/>
    </row>
    <row r="20" ht="30" customHeight="1" spans="1:39">
      <c r="A20" s="86"/>
      <c r="B20" s="147" t="s">
        <v>158</v>
      </c>
      <c r="C20" s="147" t="s">
        <v>82</v>
      </c>
      <c r="D20" s="130" t="s">
        <v>161</v>
      </c>
      <c r="E20" s="131">
        <f t="shared" si="1"/>
        <v>34.58</v>
      </c>
      <c r="F20" s="131">
        <f t="shared" si="2"/>
        <v>34.58</v>
      </c>
      <c r="G20" s="131">
        <f t="shared" si="3"/>
        <v>34.58</v>
      </c>
      <c r="H20" s="131">
        <v>0.58</v>
      </c>
      <c r="I20" s="131">
        <v>34</v>
      </c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50"/>
    </row>
    <row r="21" ht="30" customHeight="1" spans="1:39">
      <c r="A21" s="86"/>
      <c r="B21" s="147" t="s">
        <v>158</v>
      </c>
      <c r="C21" s="147" t="s">
        <v>162</v>
      </c>
      <c r="D21" s="130" t="s">
        <v>163</v>
      </c>
      <c r="E21" s="131">
        <f t="shared" si="1"/>
        <v>61.45</v>
      </c>
      <c r="F21" s="131">
        <f t="shared" si="2"/>
        <v>61.45</v>
      </c>
      <c r="G21" s="131">
        <f t="shared" si="3"/>
        <v>61.45</v>
      </c>
      <c r="H21" s="131">
        <v>1.45</v>
      </c>
      <c r="I21" s="131">
        <v>60</v>
      </c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50"/>
    </row>
    <row r="22" ht="30" customHeight="1" spans="1:39">
      <c r="A22" s="86"/>
      <c r="B22" s="147" t="s">
        <v>158</v>
      </c>
      <c r="C22" s="147" t="s">
        <v>144</v>
      </c>
      <c r="D22" s="130" t="s">
        <v>164</v>
      </c>
      <c r="E22" s="131">
        <f t="shared" si="1"/>
        <v>2.47</v>
      </c>
      <c r="F22" s="131">
        <f t="shared" si="2"/>
        <v>2.47</v>
      </c>
      <c r="G22" s="131">
        <f t="shared" si="3"/>
        <v>2.47</v>
      </c>
      <c r="H22" s="131">
        <v>2.47</v>
      </c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50"/>
    </row>
    <row r="23" ht="30" customHeight="1" spans="1:39">
      <c r="A23" s="86"/>
      <c r="B23" s="147" t="s">
        <v>158</v>
      </c>
      <c r="C23" s="147" t="s">
        <v>150</v>
      </c>
      <c r="D23" s="130" t="s">
        <v>165</v>
      </c>
      <c r="E23" s="131">
        <f t="shared" si="1"/>
        <v>11.63</v>
      </c>
      <c r="F23" s="131">
        <f t="shared" si="2"/>
        <v>11.63</v>
      </c>
      <c r="G23" s="131">
        <f t="shared" si="3"/>
        <v>11.63</v>
      </c>
      <c r="H23" s="131">
        <v>11.63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50"/>
    </row>
    <row r="24" ht="27" customHeight="1" spans="2:38">
      <c r="B24" s="147" t="s">
        <v>158</v>
      </c>
      <c r="C24" s="147" t="s">
        <v>154</v>
      </c>
      <c r="D24" s="130" t="s">
        <v>166</v>
      </c>
      <c r="E24" s="131">
        <f t="shared" si="1"/>
        <v>6</v>
      </c>
      <c r="F24" s="131">
        <f t="shared" si="2"/>
        <v>6</v>
      </c>
      <c r="G24" s="131">
        <f t="shared" si="3"/>
        <v>6</v>
      </c>
      <c r="H24" s="131"/>
      <c r="I24" s="131">
        <v>6</v>
      </c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</row>
    <row r="25" ht="27" customHeight="1" spans="2:38">
      <c r="B25" s="147" t="s">
        <v>167</v>
      </c>
      <c r="C25" s="147" t="s">
        <v>168</v>
      </c>
      <c r="D25" s="130" t="s">
        <v>169</v>
      </c>
      <c r="E25" s="131">
        <f t="shared" si="1"/>
        <v>0.37</v>
      </c>
      <c r="F25" s="131">
        <f t="shared" si="2"/>
        <v>0.37</v>
      </c>
      <c r="G25" s="131">
        <f t="shared" si="3"/>
        <v>0.37</v>
      </c>
      <c r="H25" s="131">
        <v>0.37</v>
      </c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</row>
    <row r="26" ht="27" customHeight="1" spans="2:38">
      <c r="B26" s="147" t="s">
        <v>158</v>
      </c>
      <c r="C26" s="147" t="s">
        <v>170</v>
      </c>
      <c r="D26" s="130" t="s">
        <v>171</v>
      </c>
      <c r="E26" s="131">
        <f t="shared" si="1"/>
        <v>15</v>
      </c>
      <c r="F26" s="131">
        <f t="shared" si="2"/>
        <v>15</v>
      </c>
      <c r="G26" s="131">
        <f t="shared" si="3"/>
        <v>15</v>
      </c>
      <c r="H26" s="131"/>
      <c r="I26" s="131">
        <v>15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</row>
    <row r="27" ht="27" customHeight="1" spans="2:38">
      <c r="B27" s="147" t="s">
        <v>167</v>
      </c>
      <c r="C27" s="147" t="s">
        <v>172</v>
      </c>
      <c r="D27" s="130" t="s">
        <v>173</v>
      </c>
      <c r="E27" s="131">
        <f t="shared" si="1"/>
        <v>3.91</v>
      </c>
      <c r="F27" s="131">
        <f t="shared" si="2"/>
        <v>3.91</v>
      </c>
      <c r="G27" s="131">
        <f t="shared" si="3"/>
        <v>3.91</v>
      </c>
      <c r="H27" s="131">
        <v>3.91</v>
      </c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</row>
    <row r="28" ht="27" customHeight="1" spans="2:38">
      <c r="B28" s="147" t="s">
        <v>167</v>
      </c>
      <c r="C28" s="147" t="s">
        <v>174</v>
      </c>
      <c r="D28" s="130" t="s">
        <v>175</v>
      </c>
      <c r="E28" s="131">
        <f t="shared" si="1"/>
        <v>2.44</v>
      </c>
      <c r="F28" s="131">
        <f t="shared" si="2"/>
        <v>2.44</v>
      </c>
      <c r="G28" s="131">
        <f t="shared" si="3"/>
        <v>2.44</v>
      </c>
      <c r="H28" s="131">
        <v>2.44</v>
      </c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</row>
    <row r="29" ht="27" customHeight="1" spans="2:38">
      <c r="B29" s="147" t="s">
        <v>167</v>
      </c>
      <c r="C29" s="147" t="s">
        <v>176</v>
      </c>
      <c r="D29" s="130" t="s">
        <v>177</v>
      </c>
      <c r="E29" s="131">
        <f t="shared" si="1"/>
        <v>5.83</v>
      </c>
      <c r="F29" s="131">
        <f t="shared" si="2"/>
        <v>5.83</v>
      </c>
      <c r="G29" s="131">
        <f t="shared" si="3"/>
        <v>5.83</v>
      </c>
      <c r="H29" s="131">
        <v>5.83</v>
      </c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</row>
    <row r="30" ht="27" customHeight="1" spans="2:38">
      <c r="B30" s="147" t="s">
        <v>167</v>
      </c>
      <c r="C30" s="147" t="s">
        <v>178</v>
      </c>
      <c r="D30" s="130" t="s">
        <v>179</v>
      </c>
      <c r="E30" s="131">
        <f t="shared" si="1"/>
        <v>4.32</v>
      </c>
      <c r="F30" s="131">
        <f t="shared" si="2"/>
        <v>4.32</v>
      </c>
      <c r="G30" s="131">
        <f t="shared" si="3"/>
        <v>4.32</v>
      </c>
      <c r="H30" s="131">
        <v>4.32</v>
      </c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</row>
    <row r="31" ht="27" customHeight="1" spans="2:38">
      <c r="B31" s="147" t="s">
        <v>167</v>
      </c>
      <c r="C31" s="147" t="s">
        <v>180</v>
      </c>
      <c r="D31" s="130" t="s">
        <v>181</v>
      </c>
      <c r="E31" s="131">
        <f t="shared" si="1"/>
        <v>4.04</v>
      </c>
      <c r="F31" s="131">
        <f t="shared" si="2"/>
        <v>4.04</v>
      </c>
      <c r="G31" s="131">
        <f t="shared" si="3"/>
        <v>4.04</v>
      </c>
      <c r="H31" s="131">
        <v>4.04</v>
      </c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</row>
    <row r="32" ht="27" customHeight="1" spans="2:38">
      <c r="B32" s="146" t="s">
        <v>182</v>
      </c>
      <c r="C32" s="147"/>
      <c r="D32" s="130" t="s">
        <v>183</v>
      </c>
      <c r="E32" s="131">
        <f t="shared" si="1"/>
        <v>7.64</v>
      </c>
      <c r="F32" s="131">
        <f t="shared" si="2"/>
        <v>7.64</v>
      </c>
      <c r="G32" s="131">
        <f t="shared" si="3"/>
        <v>7.64</v>
      </c>
      <c r="H32" s="131">
        <f>SUM(H33:H34)</f>
        <v>7.64</v>
      </c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</row>
    <row r="33" ht="27" customHeight="1" spans="2:38">
      <c r="B33" s="147" t="s">
        <v>184</v>
      </c>
      <c r="C33" s="147" t="s">
        <v>185</v>
      </c>
      <c r="D33" s="130" t="s">
        <v>186</v>
      </c>
      <c r="E33" s="131">
        <f t="shared" si="1"/>
        <v>7.24</v>
      </c>
      <c r="F33" s="131">
        <f t="shared" si="2"/>
        <v>7.24</v>
      </c>
      <c r="G33" s="131">
        <f t="shared" si="3"/>
        <v>7.24</v>
      </c>
      <c r="H33" s="131">
        <v>7.24</v>
      </c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</row>
    <row r="34" ht="27" customHeight="1" spans="2:38">
      <c r="B34" s="147" t="s">
        <v>184</v>
      </c>
      <c r="C34" s="147" t="s">
        <v>144</v>
      </c>
      <c r="D34" s="130" t="s">
        <v>187</v>
      </c>
      <c r="E34" s="131">
        <f t="shared" si="1"/>
        <v>0.4</v>
      </c>
      <c r="F34" s="131">
        <f t="shared" si="2"/>
        <v>0.4</v>
      </c>
      <c r="G34" s="131">
        <f t="shared" si="3"/>
        <v>0.4</v>
      </c>
      <c r="H34" s="131">
        <v>0.4</v>
      </c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</row>
    <row r="35" ht="27" customHeight="1"/>
    <row r="36" ht="27" customHeight="1"/>
    <row r="37" ht="27" customHeight="1"/>
  </sheetData>
  <mergeCells count="23">
    <mergeCell ref="B2:AL2"/>
    <mergeCell ref="C3:D3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4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workbookViewId="0">
      <pane ySplit="6" topLeftCell="A7" activePane="bottomLeft" state="frozen"/>
      <selection/>
      <selection pane="bottomLeft" activeCell="G10" sqref="G10"/>
    </sheetView>
  </sheetViews>
  <sheetFormatPr defaultColWidth="10" defaultRowHeight="13.5"/>
  <cols>
    <col min="1" max="1" width="1.5" style="83" customWidth="1"/>
    <col min="2" max="4" width="6.625" style="83" customWidth="1"/>
    <col min="5" max="5" width="45.125" style="83" customWidth="1"/>
    <col min="6" max="8" width="20.625" style="83" customWidth="1"/>
    <col min="9" max="9" width="1.5" style="83" customWidth="1"/>
    <col min="10" max="11" width="9.75" style="83" customWidth="1"/>
    <col min="12" max="16384" width="10" style="83"/>
  </cols>
  <sheetData>
    <row r="1" ht="24.95" customHeight="1" spans="1:9">
      <c r="A1" s="84"/>
      <c r="B1" s="85"/>
      <c r="C1" s="88"/>
      <c r="D1" s="88"/>
      <c r="E1" s="88"/>
      <c r="F1" s="88" t="s">
        <v>188</v>
      </c>
      <c r="G1" s="88"/>
      <c r="H1" s="88"/>
      <c r="I1" s="93"/>
    </row>
    <row r="2" ht="22.9" customHeight="1" spans="1:8">
      <c r="A2" s="84"/>
      <c r="B2" s="89" t="s">
        <v>189</v>
      </c>
      <c r="C2" s="89"/>
      <c r="D2" s="89"/>
      <c r="E2" s="89"/>
      <c r="F2" s="89"/>
      <c r="G2" s="89"/>
      <c r="H2" s="89"/>
    </row>
    <row r="3" ht="19.5" customHeight="1" spans="1:9">
      <c r="A3" s="90"/>
      <c r="B3" s="91" t="s">
        <v>4</v>
      </c>
      <c r="C3" s="91"/>
      <c r="D3" s="91"/>
      <c r="E3" s="91"/>
      <c r="F3" s="90"/>
      <c r="H3" s="112" t="s">
        <v>5</v>
      </c>
      <c r="I3" s="100"/>
    </row>
    <row r="4" ht="24.4" customHeight="1" spans="1:9">
      <c r="A4" s="96"/>
      <c r="B4" s="94" t="s">
        <v>8</v>
      </c>
      <c r="C4" s="94"/>
      <c r="D4" s="94"/>
      <c r="E4" s="94"/>
      <c r="F4" s="94" t="s">
        <v>58</v>
      </c>
      <c r="G4" s="108" t="s">
        <v>190</v>
      </c>
      <c r="H4" s="108" t="s">
        <v>134</v>
      </c>
      <c r="I4" s="102"/>
    </row>
    <row r="5" ht="24.4" customHeight="1" spans="1:9">
      <c r="A5" s="96"/>
      <c r="B5" s="94" t="s">
        <v>75</v>
      </c>
      <c r="C5" s="94"/>
      <c r="D5" s="94"/>
      <c r="E5" s="94" t="s">
        <v>76</v>
      </c>
      <c r="F5" s="94"/>
      <c r="G5" s="108"/>
      <c r="H5" s="108"/>
      <c r="I5" s="102"/>
    </row>
    <row r="6" ht="24.4" customHeight="1" spans="1:9">
      <c r="A6" s="95"/>
      <c r="B6" s="94" t="s">
        <v>77</v>
      </c>
      <c r="C6" s="94" t="s">
        <v>78</v>
      </c>
      <c r="D6" s="94" t="s">
        <v>79</v>
      </c>
      <c r="E6" s="94"/>
      <c r="F6" s="94"/>
      <c r="G6" s="108"/>
      <c r="H6" s="108"/>
      <c r="I6" s="102"/>
    </row>
    <row r="7" ht="27" customHeight="1" spans="1:9">
      <c r="A7" s="96"/>
      <c r="B7" s="94"/>
      <c r="C7" s="94"/>
      <c r="D7" s="94"/>
      <c r="E7" s="94" t="s">
        <v>80</v>
      </c>
      <c r="F7" s="97">
        <f>F8+F9+F10+F11</f>
        <v>442.41</v>
      </c>
      <c r="G7" s="97">
        <f>G8+G9+G10+G11</f>
        <v>442.41</v>
      </c>
      <c r="H7" s="97"/>
      <c r="I7" s="103"/>
    </row>
    <row r="8" ht="27" customHeight="1" spans="1:9">
      <c r="A8" s="96"/>
      <c r="B8" s="94">
        <v>207</v>
      </c>
      <c r="C8" s="113" t="s">
        <v>81</v>
      </c>
      <c r="D8" s="113" t="s">
        <v>82</v>
      </c>
      <c r="E8" s="94" t="s">
        <v>83</v>
      </c>
      <c r="F8" s="97">
        <f t="shared" ref="F8:F11" si="0">G8+H8</f>
        <v>385.37</v>
      </c>
      <c r="G8" s="97">
        <v>385.37</v>
      </c>
      <c r="H8" s="97"/>
      <c r="I8" s="103"/>
    </row>
    <row r="9" ht="27" customHeight="1" spans="1:9">
      <c r="A9" s="96"/>
      <c r="B9" s="94">
        <v>208</v>
      </c>
      <c r="C9" s="113" t="s">
        <v>82</v>
      </c>
      <c r="D9" s="113" t="s">
        <v>81</v>
      </c>
      <c r="E9" s="94" t="s">
        <v>84</v>
      </c>
      <c r="F9" s="97">
        <f t="shared" si="0"/>
        <v>8.73</v>
      </c>
      <c r="G9" s="97">
        <v>8.73</v>
      </c>
      <c r="H9" s="133"/>
      <c r="I9" s="103"/>
    </row>
    <row r="10" ht="27" customHeight="1" spans="1:9">
      <c r="A10" s="96"/>
      <c r="B10" s="94">
        <v>208</v>
      </c>
      <c r="C10" s="113" t="s">
        <v>82</v>
      </c>
      <c r="D10" s="113" t="s">
        <v>82</v>
      </c>
      <c r="E10" s="94" t="s">
        <v>85</v>
      </c>
      <c r="F10" s="97">
        <f t="shared" si="0"/>
        <v>24.19</v>
      </c>
      <c r="G10" s="97">
        <v>24.19</v>
      </c>
      <c r="H10" s="133"/>
      <c r="I10" s="103"/>
    </row>
    <row r="11" ht="27" customHeight="1" spans="1:9">
      <c r="A11" s="96"/>
      <c r="B11" s="94">
        <v>221</v>
      </c>
      <c r="C11" s="113" t="s">
        <v>81</v>
      </c>
      <c r="D11" s="113" t="s">
        <v>86</v>
      </c>
      <c r="E11" s="94" t="s">
        <v>87</v>
      </c>
      <c r="F11" s="97">
        <f t="shared" si="0"/>
        <v>24.12</v>
      </c>
      <c r="G11" s="97">
        <v>24.12</v>
      </c>
      <c r="H11" s="133"/>
      <c r="I11" s="103"/>
    </row>
    <row r="12" ht="27" customHeight="1" spans="1:9">
      <c r="A12" s="96"/>
      <c r="B12" s="94"/>
      <c r="C12" s="94"/>
      <c r="D12" s="94"/>
      <c r="E12" s="94"/>
      <c r="F12" s="97"/>
      <c r="G12" s="97"/>
      <c r="H12" s="97"/>
      <c r="I12" s="103"/>
    </row>
    <row r="13" ht="27" customHeight="1" spans="1:9">
      <c r="A13" s="96"/>
      <c r="B13" s="94"/>
      <c r="C13" s="94"/>
      <c r="D13" s="94"/>
      <c r="E13" s="94"/>
      <c r="F13" s="97"/>
      <c r="G13" s="97"/>
      <c r="H13" s="97"/>
      <c r="I13" s="103"/>
    </row>
    <row r="14" ht="27" customHeight="1" spans="1:9">
      <c r="A14" s="96"/>
      <c r="B14" s="94"/>
      <c r="C14" s="94"/>
      <c r="D14" s="94"/>
      <c r="E14" s="94"/>
      <c r="F14" s="97"/>
      <c r="G14" s="97"/>
      <c r="H14" s="97"/>
      <c r="I14" s="103"/>
    </row>
    <row r="15" ht="27" customHeight="1" spans="1:9">
      <c r="A15" s="96"/>
      <c r="B15" s="94"/>
      <c r="C15" s="94"/>
      <c r="D15" s="94"/>
      <c r="E15" s="94"/>
      <c r="F15" s="97"/>
      <c r="G15" s="97"/>
      <c r="H15" s="97"/>
      <c r="I15" s="103"/>
    </row>
    <row r="16" ht="27" customHeight="1"/>
    <row r="17" ht="27" customHeight="1"/>
    <row r="18" ht="27" customHeight="1"/>
    <row r="19" ht="27" customHeight="1"/>
    <row r="20" ht="27" customHeight="1"/>
    <row r="21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workbookViewId="0">
      <pane ySplit="6" topLeftCell="A20" activePane="bottomLeft" state="frozen"/>
      <selection/>
      <selection pane="bottomLeft" activeCell="D30" sqref="D30"/>
    </sheetView>
  </sheetViews>
  <sheetFormatPr defaultColWidth="10" defaultRowHeight="13.5" outlineLevelCol="7"/>
  <cols>
    <col min="1" max="1" width="1.5" customWidth="1"/>
    <col min="2" max="3" width="9.25" customWidth="1"/>
    <col min="4" max="4" width="44.5" customWidth="1"/>
    <col min="5" max="7" width="21.625" customWidth="1"/>
    <col min="8" max="8" width="9.75" customWidth="1"/>
  </cols>
  <sheetData>
    <row r="1" ht="24.95" customHeight="1" spans="1:7">
      <c r="A1" s="118"/>
      <c r="B1" s="85"/>
      <c r="C1" s="85"/>
      <c r="D1" s="119"/>
      <c r="E1" s="120"/>
      <c r="F1" s="120"/>
      <c r="G1" s="121" t="s">
        <v>191</v>
      </c>
    </row>
    <row r="2" ht="22.9" customHeight="1" spans="1:7">
      <c r="A2" s="120"/>
      <c r="B2" s="122" t="s">
        <v>192</v>
      </c>
      <c r="C2" s="122"/>
      <c r="D2" s="122"/>
      <c r="E2" s="122"/>
      <c r="F2" s="122"/>
      <c r="G2" s="122"/>
    </row>
    <row r="3" ht="19.5" customHeight="1" spans="1:7">
      <c r="A3" s="123"/>
      <c r="B3" s="124" t="s">
        <v>4</v>
      </c>
      <c r="C3" s="124"/>
      <c r="D3" s="124"/>
      <c r="F3" s="123"/>
      <c r="G3" s="125" t="s">
        <v>5</v>
      </c>
    </row>
    <row r="4" ht="24.4" customHeight="1" spans="1:7">
      <c r="A4" s="126"/>
      <c r="B4" s="94" t="s">
        <v>8</v>
      </c>
      <c r="C4" s="94"/>
      <c r="D4" s="94"/>
      <c r="E4" s="94" t="s">
        <v>71</v>
      </c>
      <c r="F4" s="94"/>
      <c r="G4" s="94"/>
    </row>
    <row r="5" ht="24.4" customHeight="1" spans="1:7">
      <c r="A5" s="126"/>
      <c r="B5" s="94" t="s">
        <v>75</v>
      </c>
      <c r="C5" s="94"/>
      <c r="D5" s="94" t="s">
        <v>76</v>
      </c>
      <c r="E5" s="94" t="s">
        <v>58</v>
      </c>
      <c r="F5" s="94" t="s">
        <v>193</v>
      </c>
      <c r="G5" s="94" t="s">
        <v>194</v>
      </c>
    </row>
    <row r="6" ht="24.4" customHeight="1" spans="1:7">
      <c r="A6" s="126"/>
      <c r="B6" s="94" t="s">
        <v>77</v>
      </c>
      <c r="C6" s="94" t="s">
        <v>78</v>
      </c>
      <c r="D6" s="94"/>
      <c r="E6" s="94"/>
      <c r="F6" s="94"/>
      <c r="G6" s="94"/>
    </row>
    <row r="7" ht="27" customHeight="1" spans="1:7">
      <c r="A7" s="126"/>
      <c r="B7" s="94"/>
      <c r="C7" s="94"/>
      <c r="D7" s="94" t="s">
        <v>80</v>
      </c>
      <c r="E7" s="97">
        <f>E8+E18+E30</f>
        <v>327.41</v>
      </c>
      <c r="F7" s="97">
        <f t="shared" ref="F7:G7" si="0">F8+F18+F30</f>
        <v>287.46</v>
      </c>
      <c r="G7" s="97">
        <f t="shared" si="0"/>
        <v>39.95</v>
      </c>
    </row>
    <row r="8" s="117" customFormat="1" ht="22.9" customHeight="1" spans="1:8">
      <c r="A8" s="127"/>
      <c r="B8" s="128">
        <v>301</v>
      </c>
      <c r="C8" s="129" t="s">
        <v>22</v>
      </c>
      <c r="D8" s="130" t="s">
        <v>195</v>
      </c>
      <c r="E8" s="111">
        <f t="shared" ref="E8:E32" si="1">F8+G8</f>
        <v>279.82</v>
      </c>
      <c r="F8" s="111">
        <f>SUM(F9:F17)</f>
        <v>279.82</v>
      </c>
      <c r="G8" s="131"/>
      <c r="H8" s="132"/>
    </row>
    <row r="9" s="117" customFormat="1" ht="22.9" customHeight="1" spans="1:8">
      <c r="A9" s="127"/>
      <c r="B9" s="129" t="s">
        <v>196</v>
      </c>
      <c r="C9" s="129" t="s">
        <v>197</v>
      </c>
      <c r="D9" s="130" t="s">
        <v>198</v>
      </c>
      <c r="E9" s="131">
        <f t="shared" si="1"/>
        <v>77.55</v>
      </c>
      <c r="F9" s="131">
        <v>77.55</v>
      </c>
      <c r="G9" s="131"/>
      <c r="H9" s="132"/>
    </row>
    <row r="10" s="117" customFormat="1" ht="22.9" customHeight="1" spans="2:8">
      <c r="B10" s="129" t="s">
        <v>196</v>
      </c>
      <c r="C10" s="129" t="s">
        <v>199</v>
      </c>
      <c r="D10" s="130" t="s">
        <v>200</v>
      </c>
      <c r="E10" s="131">
        <f t="shared" si="1"/>
        <v>12.32</v>
      </c>
      <c r="F10" s="131">
        <v>12.32</v>
      </c>
      <c r="G10" s="131"/>
      <c r="H10" s="132"/>
    </row>
    <row r="11" s="117" customFormat="1" ht="22.9" customHeight="1" spans="2:8">
      <c r="B11" s="129" t="s">
        <v>196</v>
      </c>
      <c r="C11" s="129" t="s">
        <v>201</v>
      </c>
      <c r="D11" s="130" t="s">
        <v>202</v>
      </c>
      <c r="E11" s="131">
        <f t="shared" si="1"/>
        <v>105.69</v>
      </c>
      <c r="F11" s="131">
        <v>105.69</v>
      </c>
      <c r="G11" s="131"/>
      <c r="H11" s="132"/>
    </row>
    <row r="12" s="117" customFormat="1" ht="22.9" customHeight="1" spans="2:8">
      <c r="B12" s="129" t="s">
        <v>196</v>
      </c>
      <c r="C12" s="129" t="s">
        <v>203</v>
      </c>
      <c r="D12" s="130" t="s">
        <v>204</v>
      </c>
      <c r="E12" s="131">
        <f t="shared" si="1"/>
        <v>24.19</v>
      </c>
      <c r="F12" s="131">
        <v>24.19</v>
      </c>
      <c r="G12" s="131"/>
      <c r="H12" s="132"/>
    </row>
    <row r="13" s="117" customFormat="1" ht="22.9" customHeight="1" spans="2:8">
      <c r="B13" s="129" t="s">
        <v>196</v>
      </c>
      <c r="C13" s="129" t="s">
        <v>205</v>
      </c>
      <c r="D13" s="130" t="s">
        <v>206</v>
      </c>
      <c r="E13" s="131">
        <f t="shared" si="1"/>
        <v>15.06</v>
      </c>
      <c r="F13" s="131">
        <v>15.06</v>
      </c>
      <c r="G13" s="131"/>
      <c r="H13" s="132"/>
    </row>
    <row r="14" s="117" customFormat="1" ht="22.9" customHeight="1" spans="2:8">
      <c r="B14" s="129" t="s">
        <v>196</v>
      </c>
      <c r="C14" s="129" t="s">
        <v>207</v>
      </c>
      <c r="D14" s="130" t="s">
        <v>208</v>
      </c>
      <c r="E14" s="131">
        <f t="shared" si="1"/>
        <v>1.52</v>
      </c>
      <c r="F14" s="131">
        <v>1.52</v>
      </c>
      <c r="G14" s="131"/>
      <c r="H14" s="132"/>
    </row>
    <row r="15" s="117" customFormat="1" ht="22.9" customHeight="1" spans="2:8">
      <c r="B15" s="129" t="s">
        <v>196</v>
      </c>
      <c r="C15" s="129" t="s">
        <v>209</v>
      </c>
      <c r="D15" s="130" t="s">
        <v>210</v>
      </c>
      <c r="E15" s="131">
        <f t="shared" si="1"/>
        <v>2.74</v>
      </c>
      <c r="F15" s="131">
        <v>2.74</v>
      </c>
      <c r="G15" s="131"/>
      <c r="H15" s="132"/>
    </row>
    <row r="16" s="117" customFormat="1" ht="22.9" customHeight="1" spans="2:8">
      <c r="B16" s="129" t="s">
        <v>196</v>
      </c>
      <c r="C16" s="129" t="s">
        <v>211</v>
      </c>
      <c r="D16" s="130" t="s">
        <v>212</v>
      </c>
      <c r="E16" s="131">
        <f t="shared" si="1"/>
        <v>24.12</v>
      </c>
      <c r="F16" s="131">
        <v>24.12</v>
      </c>
      <c r="G16" s="131"/>
      <c r="H16" s="132"/>
    </row>
    <row r="17" s="117" customFormat="1" ht="22.9" customHeight="1" spans="2:8">
      <c r="B17" s="129" t="s">
        <v>196</v>
      </c>
      <c r="C17" s="129" t="s">
        <v>213</v>
      </c>
      <c r="D17" s="130" t="s">
        <v>214</v>
      </c>
      <c r="E17" s="131">
        <f t="shared" si="1"/>
        <v>16.63</v>
      </c>
      <c r="F17" s="131">
        <v>16.63</v>
      </c>
      <c r="G17" s="131"/>
      <c r="H17" s="132"/>
    </row>
    <row r="18" s="117" customFormat="1" ht="22.9" customHeight="1" spans="2:8">
      <c r="B18" s="128">
        <v>302</v>
      </c>
      <c r="C18" s="129" t="s">
        <v>22</v>
      </c>
      <c r="D18" s="130" t="s">
        <v>215</v>
      </c>
      <c r="E18" s="111">
        <f t="shared" si="1"/>
        <v>39.95</v>
      </c>
      <c r="F18" s="131"/>
      <c r="G18" s="111">
        <f>SUM(G19:G29)</f>
        <v>39.95</v>
      </c>
      <c r="H18" s="132"/>
    </row>
    <row r="19" s="117" customFormat="1" ht="22.9" customHeight="1" spans="1:8">
      <c r="A19" s="127"/>
      <c r="B19" s="129" t="s">
        <v>216</v>
      </c>
      <c r="C19" s="129" t="s">
        <v>197</v>
      </c>
      <c r="D19" s="130" t="s">
        <v>217</v>
      </c>
      <c r="E19" s="131">
        <f t="shared" si="1"/>
        <v>2.91</v>
      </c>
      <c r="F19" s="131"/>
      <c r="G19" s="131">
        <v>2.91</v>
      </c>
      <c r="H19" s="132"/>
    </row>
    <row r="20" s="117" customFormat="1" ht="22.9" customHeight="1" spans="2:8">
      <c r="B20" s="129" t="s">
        <v>216</v>
      </c>
      <c r="C20" s="129" t="s">
        <v>218</v>
      </c>
      <c r="D20" s="130" t="s">
        <v>219</v>
      </c>
      <c r="E20" s="131">
        <f t="shared" si="1"/>
        <v>0.58</v>
      </c>
      <c r="F20" s="131"/>
      <c r="G20" s="131">
        <v>0.58</v>
      </c>
      <c r="H20" s="132"/>
    </row>
    <row r="21" s="117" customFormat="1" ht="22.9" customHeight="1" spans="2:8">
      <c r="B21" s="129" t="s">
        <v>216</v>
      </c>
      <c r="C21" s="129" t="s">
        <v>220</v>
      </c>
      <c r="D21" s="130" t="s">
        <v>221</v>
      </c>
      <c r="E21" s="131">
        <f t="shared" si="1"/>
        <v>1.45</v>
      </c>
      <c r="F21" s="131"/>
      <c r="G21" s="131">
        <v>1.45</v>
      </c>
      <c r="H21" s="132"/>
    </row>
    <row r="22" s="117" customFormat="1" ht="22.9" customHeight="1" spans="2:8">
      <c r="B22" s="129" t="s">
        <v>216</v>
      </c>
      <c r="C22" s="129" t="s">
        <v>201</v>
      </c>
      <c r="D22" s="130" t="s">
        <v>222</v>
      </c>
      <c r="E22" s="131">
        <f t="shared" si="1"/>
        <v>2.47</v>
      </c>
      <c r="F22" s="131"/>
      <c r="G22" s="131">
        <v>2.47</v>
      </c>
      <c r="H22" s="132"/>
    </row>
    <row r="23" s="117" customFormat="1" ht="22.9" customHeight="1" spans="2:8">
      <c r="B23" s="129" t="s">
        <v>216</v>
      </c>
      <c r="C23" s="129" t="s">
        <v>207</v>
      </c>
      <c r="D23" s="130" t="s">
        <v>223</v>
      </c>
      <c r="E23" s="131">
        <f t="shared" si="1"/>
        <v>11.63</v>
      </c>
      <c r="F23" s="131"/>
      <c r="G23" s="131">
        <v>11.63</v>
      </c>
      <c r="H23" s="132"/>
    </row>
    <row r="24" s="117" customFormat="1" ht="22.9" customHeight="1" spans="2:8">
      <c r="B24" s="129" t="s">
        <v>216</v>
      </c>
      <c r="C24" s="129" t="s">
        <v>224</v>
      </c>
      <c r="D24" s="130" t="s">
        <v>225</v>
      </c>
      <c r="E24" s="131">
        <f t="shared" si="1"/>
        <v>0.37</v>
      </c>
      <c r="F24" s="131"/>
      <c r="G24" s="131">
        <v>0.37</v>
      </c>
      <c r="H24" s="132"/>
    </row>
    <row r="25" s="117" customFormat="1" ht="22.9" customHeight="1" spans="2:8">
      <c r="B25" s="129" t="s">
        <v>216</v>
      </c>
      <c r="C25" s="129" t="s">
        <v>226</v>
      </c>
      <c r="D25" s="130" t="s">
        <v>227</v>
      </c>
      <c r="E25" s="131">
        <f t="shared" si="1"/>
        <v>3.91</v>
      </c>
      <c r="F25" s="131"/>
      <c r="G25" s="131">
        <v>3.91</v>
      </c>
      <c r="H25" s="132"/>
    </row>
    <row r="26" s="117" customFormat="1" ht="22.9" customHeight="1" spans="2:8">
      <c r="B26" s="129" t="s">
        <v>216</v>
      </c>
      <c r="C26" s="129" t="s">
        <v>228</v>
      </c>
      <c r="D26" s="130" t="s">
        <v>229</v>
      </c>
      <c r="E26" s="131">
        <f t="shared" si="1"/>
        <v>2.44</v>
      </c>
      <c r="F26" s="131"/>
      <c r="G26" s="131">
        <v>2.44</v>
      </c>
      <c r="H26" s="132"/>
    </row>
    <row r="27" s="117" customFormat="1" ht="22.9" customHeight="1" spans="2:8">
      <c r="B27" s="129" t="s">
        <v>216</v>
      </c>
      <c r="C27" s="129" t="s">
        <v>230</v>
      </c>
      <c r="D27" s="130" t="s">
        <v>231</v>
      </c>
      <c r="E27" s="131">
        <f t="shared" si="1"/>
        <v>5.83</v>
      </c>
      <c r="F27" s="131"/>
      <c r="G27" s="131">
        <v>5.83</v>
      </c>
      <c r="H27" s="132"/>
    </row>
    <row r="28" s="117" customFormat="1" ht="22.9" customHeight="1" spans="2:8">
      <c r="B28" s="129" t="s">
        <v>216</v>
      </c>
      <c r="C28" s="129" t="s">
        <v>232</v>
      </c>
      <c r="D28" s="130" t="s">
        <v>233</v>
      </c>
      <c r="E28" s="131">
        <f t="shared" si="1"/>
        <v>4.32</v>
      </c>
      <c r="F28" s="131"/>
      <c r="G28" s="131">
        <v>4.32</v>
      </c>
      <c r="H28" s="132"/>
    </row>
    <row r="29" s="117" customFormat="1" ht="22.9" customHeight="1" spans="2:8">
      <c r="B29" s="129" t="s">
        <v>216</v>
      </c>
      <c r="C29" s="129" t="s">
        <v>213</v>
      </c>
      <c r="D29" s="130" t="s">
        <v>234</v>
      </c>
      <c r="E29" s="131">
        <f t="shared" si="1"/>
        <v>4.04</v>
      </c>
      <c r="F29" s="131"/>
      <c r="G29" s="131">
        <v>4.04</v>
      </c>
      <c r="H29" s="132"/>
    </row>
    <row r="30" s="117" customFormat="1" ht="22.9" customHeight="1" spans="2:8">
      <c r="B30" s="128">
        <v>303</v>
      </c>
      <c r="C30" s="129" t="s">
        <v>22</v>
      </c>
      <c r="D30" s="130" t="s">
        <v>235</v>
      </c>
      <c r="E30" s="111">
        <f t="shared" si="1"/>
        <v>7.64</v>
      </c>
      <c r="F30" s="111">
        <f>SUM(F31:F32)</f>
        <v>7.64</v>
      </c>
      <c r="G30" s="131"/>
      <c r="H30" s="132"/>
    </row>
    <row r="31" s="117" customFormat="1" ht="22.9" customHeight="1" spans="1:8">
      <c r="A31" s="127"/>
      <c r="B31" s="129" t="s">
        <v>236</v>
      </c>
      <c r="C31" s="129" t="s">
        <v>199</v>
      </c>
      <c r="D31" s="130" t="s">
        <v>237</v>
      </c>
      <c r="E31" s="131">
        <f t="shared" si="1"/>
        <v>7.24</v>
      </c>
      <c r="F31" s="131">
        <v>7.24</v>
      </c>
      <c r="G31" s="131"/>
      <c r="H31" s="132"/>
    </row>
    <row r="32" s="117" customFormat="1" ht="22.9" customHeight="1" spans="2:8">
      <c r="B32" s="129" t="s">
        <v>236</v>
      </c>
      <c r="C32" s="129" t="s">
        <v>201</v>
      </c>
      <c r="D32" s="130" t="s">
        <v>238</v>
      </c>
      <c r="E32" s="131">
        <f t="shared" si="1"/>
        <v>0.4</v>
      </c>
      <c r="F32" s="131">
        <v>0.4</v>
      </c>
      <c r="G32" s="131"/>
      <c r="H32" s="132"/>
    </row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F15" sqref="F15"/>
    </sheetView>
  </sheetViews>
  <sheetFormatPr defaultColWidth="10" defaultRowHeight="13.5" outlineLevelCol="7"/>
  <cols>
    <col min="1" max="1" width="1.5" style="83" customWidth="1"/>
    <col min="2" max="4" width="6.625" style="83" customWidth="1"/>
    <col min="5" max="5" width="25.25" style="83" customWidth="1"/>
    <col min="6" max="6" width="58.375" style="83" customWidth="1"/>
    <col min="7" max="7" width="25.375" style="83" customWidth="1"/>
    <col min="8" max="8" width="1.5" style="83" customWidth="1"/>
    <col min="9" max="11" width="9.75" style="83" customWidth="1"/>
    <col min="12" max="16384" width="10" style="83"/>
  </cols>
  <sheetData>
    <row r="1" ht="24.95" customHeight="1" spans="1:8">
      <c r="A1" s="84"/>
      <c r="B1" s="85"/>
      <c r="C1" s="93"/>
      <c r="D1" s="93"/>
      <c r="E1" s="93"/>
      <c r="F1" s="93"/>
      <c r="G1" s="88" t="s">
        <v>239</v>
      </c>
      <c r="H1" s="93"/>
    </row>
    <row r="2" ht="22.9" customHeight="1" spans="1:8">
      <c r="A2" s="84"/>
      <c r="B2" s="89" t="s">
        <v>240</v>
      </c>
      <c r="C2" s="89"/>
      <c r="D2" s="89"/>
      <c r="E2" s="89"/>
      <c r="F2" s="89"/>
      <c r="G2" s="89"/>
      <c r="H2" s="93" t="s">
        <v>2</v>
      </c>
    </row>
    <row r="3" ht="19.5" customHeight="1" spans="1:8">
      <c r="A3" s="90"/>
      <c r="B3" s="91" t="s">
        <v>4</v>
      </c>
      <c r="C3" s="91"/>
      <c r="D3" s="91"/>
      <c r="E3" s="91"/>
      <c r="F3" s="91"/>
      <c r="G3" s="112" t="s">
        <v>5</v>
      </c>
      <c r="H3" s="100"/>
    </row>
    <row r="4" ht="24.4" customHeight="1" spans="1:8">
      <c r="A4" s="95"/>
      <c r="B4" s="94" t="s">
        <v>75</v>
      </c>
      <c r="C4" s="94"/>
      <c r="D4" s="94"/>
      <c r="E4" s="94" t="s">
        <v>76</v>
      </c>
      <c r="F4" s="94" t="s">
        <v>241</v>
      </c>
      <c r="G4" s="94" t="s">
        <v>242</v>
      </c>
      <c r="H4" s="101"/>
    </row>
    <row r="5" ht="24.4" customHeight="1" spans="1:8">
      <c r="A5" s="95"/>
      <c r="B5" s="94" t="s">
        <v>77</v>
      </c>
      <c r="C5" s="94" t="s">
        <v>78</v>
      </c>
      <c r="D5" s="94" t="s">
        <v>79</v>
      </c>
      <c r="E5" s="94"/>
      <c r="F5" s="94"/>
      <c r="G5" s="94"/>
      <c r="H5" s="102"/>
    </row>
    <row r="6" ht="22.9" customHeight="1" spans="1:8">
      <c r="A6" s="96"/>
      <c r="B6" s="94"/>
      <c r="C6" s="94"/>
      <c r="D6" s="94"/>
      <c r="E6" s="94"/>
      <c r="F6" s="94" t="s">
        <v>80</v>
      </c>
      <c r="G6" s="97">
        <f>SUM(G7:G8)</f>
        <v>115</v>
      </c>
      <c r="H6" s="103"/>
    </row>
    <row r="7" ht="22.9" customHeight="1" spans="1:8">
      <c r="A7" s="96"/>
      <c r="B7" s="94">
        <v>207</v>
      </c>
      <c r="C7" s="113" t="s">
        <v>81</v>
      </c>
      <c r="D7" s="113" t="s">
        <v>82</v>
      </c>
      <c r="E7" s="114" t="s">
        <v>83</v>
      </c>
      <c r="F7" s="115" t="s">
        <v>243</v>
      </c>
      <c r="G7" s="110">
        <v>15</v>
      </c>
      <c r="H7" s="103"/>
    </row>
    <row r="8" ht="22.9" customHeight="1" spans="1:8">
      <c r="A8" s="96"/>
      <c r="B8" s="94">
        <v>207</v>
      </c>
      <c r="C8" s="113" t="s">
        <v>81</v>
      </c>
      <c r="D8" s="113" t="s">
        <v>82</v>
      </c>
      <c r="E8" s="114" t="s">
        <v>83</v>
      </c>
      <c r="F8" s="116" t="s">
        <v>244</v>
      </c>
      <c r="G8" s="110">
        <v>100</v>
      </c>
      <c r="H8" s="103"/>
    </row>
    <row r="9" ht="22.9" customHeight="1" spans="1:8">
      <c r="A9" s="96"/>
      <c r="B9" s="94"/>
      <c r="C9" s="94"/>
      <c r="D9" s="94"/>
      <c r="E9" s="94"/>
      <c r="F9" s="94"/>
      <c r="G9" s="97"/>
      <c r="H9" s="103"/>
    </row>
    <row r="10" ht="22.9" customHeight="1" spans="1:8">
      <c r="A10" s="96"/>
      <c r="B10" s="94"/>
      <c r="C10" s="94"/>
      <c r="D10" s="94"/>
      <c r="E10" s="94"/>
      <c r="F10" s="94"/>
      <c r="G10" s="97"/>
      <c r="H10" s="103"/>
    </row>
    <row r="11" ht="22.9" customHeight="1" spans="1:8">
      <c r="A11" s="96"/>
      <c r="B11" s="94"/>
      <c r="C11" s="94"/>
      <c r="D11" s="94"/>
      <c r="E11" s="94"/>
      <c r="F11" s="94"/>
      <c r="G11" s="97"/>
      <c r="H11" s="103"/>
    </row>
    <row r="12" ht="22.9" customHeight="1" spans="1:8">
      <c r="A12" s="96"/>
      <c r="B12" s="94"/>
      <c r="C12" s="94"/>
      <c r="D12" s="94"/>
      <c r="E12" s="94"/>
      <c r="F12" s="94"/>
      <c r="G12" s="97"/>
      <c r="H12" s="103"/>
    </row>
    <row r="13" ht="22.9" customHeight="1" spans="1:8">
      <c r="A13" s="96"/>
      <c r="B13" s="94"/>
      <c r="C13" s="94"/>
      <c r="D13" s="94"/>
      <c r="E13" s="94"/>
      <c r="F13" s="94"/>
      <c r="G13" s="97"/>
      <c r="H13" s="103"/>
    </row>
    <row r="14" ht="22.9" customHeight="1" spans="1:8">
      <c r="A14" s="96"/>
      <c r="B14" s="94"/>
      <c r="C14" s="94"/>
      <c r="D14" s="94"/>
      <c r="E14" s="94"/>
      <c r="F14" s="94"/>
      <c r="G14" s="97"/>
      <c r="H14" s="103"/>
    </row>
    <row r="15" ht="22.9" customHeight="1" spans="1:8">
      <c r="A15" s="96"/>
      <c r="B15" s="94"/>
      <c r="C15" s="94"/>
      <c r="D15" s="94"/>
      <c r="E15" s="94"/>
      <c r="F15" s="94"/>
      <c r="G15" s="97"/>
      <c r="H15" s="103"/>
    </row>
    <row r="16" ht="22.9" customHeight="1" spans="1:8">
      <c r="A16" s="96"/>
      <c r="B16" s="94"/>
      <c r="C16" s="94"/>
      <c r="D16" s="94"/>
      <c r="E16" s="94"/>
      <c r="F16" s="94"/>
      <c r="G16" s="97"/>
      <c r="H16" s="103"/>
    </row>
    <row r="17" ht="22.9" customHeight="1" spans="1:8">
      <c r="A17" s="96"/>
      <c r="B17" s="94"/>
      <c r="C17" s="94"/>
      <c r="D17" s="94"/>
      <c r="E17" s="94"/>
      <c r="F17" s="94"/>
      <c r="G17" s="97"/>
      <c r="H17" s="103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7-1</vt:lpstr>
      <vt:lpstr>7-2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2022-03-04T11:29:00Z</dcterms:created>
  <dcterms:modified xsi:type="dcterms:W3CDTF">2022-06-30T08:22:31Z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23ECBDE4BDDD4FC88A7F0AB57039449D</vt:lpwstr>
  </property>
</Properties>
</file>